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13530" windowHeight="6840" activeTab="1"/>
  </bookViews>
  <sheets>
    <sheet name="hosploc_tsi_status" sheetId="1" r:id="rId1"/>
    <sheet name="hosploc_tsi_other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<sst xmlns="http://schemas.openxmlformats.org/spreadsheetml/2006/main" count="42" uniqueCount="24">
  <si>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Churchill</t>
  </si>
  <si>
    <t>Nor-Man</t>
  </si>
  <si>
    <t>Burntwood</t>
  </si>
  <si>
    <t>Parkland</t>
  </si>
  <si>
    <t>North Eastman</t>
  </si>
  <si>
    <t>Marquette</t>
  </si>
  <si>
    <t>Interlake</t>
  </si>
  <si>
    <t>Winnipeg</t>
  </si>
  <si>
    <t>South Westman</t>
  </si>
  <si>
    <t>Brandon</t>
  </si>
  <si>
    <t>Central</t>
  </si>
  <si>
    <t>South Eastman</t>
  </si>
  <si>
    <t>In RHA</t>
  </si>
  <si>
    <t>Other RHA</t>
  </si>
  <si>
    <t>In Winnipeg</t>
  </si>
  <si>
    <t>Out-of-Province</t>
  </si>
  <si>
    <t>Registered First Nations</t>
  </si>
  <si>
    <t>RHA</t>
  </si>
  <si>
    <t>Total</t>
  </si>
  <si>
    <t>All Other Manitobans</t>
  </si>
  <si>
    <t>Actual Counts</t>
  </si>
  <si>
    <t>Manitoba Overall</t>
  </si>
  <si>
    <t>Per Cent of Hospitalizations</t>
  </si>
  <si>
    <t>Locations of Hospitalizations of Manitobans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</si>
</sst>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of Hospitalizations
Registered First Nations by RHA
1998/99</a:t>
            </a:r>
          </a:p>
        </c:rich>
      </c:tx>
      <c:layout>
        <c:manualLayout>
          <c:xMode val="factor"/>
          <c:yMode val="factor"/>
          <c:x val="-0.003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55"/>
          <c:w val="0.853"/>
          <c:h val="0.7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In RHA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Data!$G$5:$G$18</c:f>
              <c:numCache>
                <c:ptCount val="14"/>
                <c:pt idx="0">
                  <c:v>9</c:v>
                </c:pt>
                <c:pt idx="1">
                  <c:v>1343</c:v>
                </c:pt>
                <c:pt idx="2">
                  <c:v>184</c:v>
                </c:pt>
                <c:pt idx="3">
                  <c:v>52</c:v>
                </c:pt>
                <c:pt idx="4">
                  <c:v>3413</c:v>
                </c:pt>
                <c:pt idx="5">
                  <c:v>950</c:v>
                </c:pt>
                <c:pt idx="6">
                  <c:v>530</c:v>
                </c:pt>
                <c:pt idx="7">
                  <c:v>753</c:v>
                </c:pt>
                <c:pt idx="8">
                  <c:v>1321</c:v>
                </c:pt>
                <c:pt idx="9">
                  <c:v>4118</c:v>
                </c:pt>
                <c:pt idx="10">
                  <c:v>1543</c:v>
                </c:pt>
                <c:pt idx="11">
                  <c:v>36</c:v>
                </c:pt>
                <c:pt idx="13">
                  <c:v>14252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Other RHA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Data!$H$5:$H$18</c:f>
              <c:numCache>
                <c:ptCount val="14"/>
                <c:pt idx="0">
                  <c:v>19</c:v>
                </c:pt>
                <c:pt idx="1">
                  <c:v>90</c:v>
                </c:pt>
                <c:pt idx="2">
                  <c:v>113</c:v>
                </c:pt>
                <c:pt idx="3">
                  <c:v>75</c:v>
                </c:pt>
                <c:pt idx="4">
                  <c:v>569</c:v>
                </c:pt>
                <c:pt idx="5">
                  <c:v>52</c:v>
                </c:pt>
                <c:pt idx="6">
                  <c:v>288</c:v>
                </c:pt>
                <c:pt idx="7">
                  <c:v>77</c:v>
                </c:pt>
                <c:pt idx="8">
                  <c:v>91</c:v>
                </c:pt>
                <c:pt idx="9">
                  <c:v>121</c:v>
                </c:pt>
                <c:pt idx="10">
                  <c:v>127</c:v>
                </c:pt>
                <c:pt idx="11">
                  <c:v>19</c:v>
                </c:pt>
                <c:pt idx="13">
                  <c:v>1641</c:v>
                </c:pt>
              </c:numCache>
            </c:numRef>
          </c:val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In Winnipeg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Data!$I$5:$I$18</c:f>
              <c:numCache>
                <c:ptCount val="14"/>
                <c:pt idx="0">
                  <c:v>14</c:v>
                </c:pt>
                <c:pt idx="1">
                  <c:v>329</c:v>
                </c:pt>
                <c:pt idx="2">
                  <c:v>63</c:v>
                </c:pt>
                <c:pt idx="3">
                  <c:v>7</c:v>
                </c:pt>
                <c:pt idx="4">
                  <c:v>0</c:v>
                </c:pt>
                <c:pt idx="5">
                  <c:v>820</c:v>
                </c:pt>
                <c:pt idx="6">
                  <c:v>83</c:v>
                </c:pt>
                <c:pt idx="7">
                  <c:v>829</c:v>
                </c:pt>
                <c:pt idx="8">
                  <c:v>204</c:v>
                </c:pt>
                <c:pt idx="9">
                  <c:v>2632</c:v>
                </c:pt>
                <c:pt idx="10">
                  <c:v>435</c:v>
                </c:pt>
                <c:pt idx="11">
                  <c:v>32</c:v>
                </c:pt>
                <c:pt idx="13">
                  <c:v>5448</c:v>
                </c:pt>
              </c:numCache>
            </c:numRef>
          </c:val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Out-of-Province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Data!$J$5:$J$18</c:f>
              <c:numCache>
                <c:ptCount val="1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46</c:v>
                </c:pt>
                <c:pt idx="5">
                  <c:v>10</c:v>
                </c:pt>
                <c:pt idx="6">
                  <c:v>46</c:v>
                </c:pt>
                <c:pt idx="7">
                  <c:v>8</c:v>
                </c:pt>
                <c:pt idx="8">
                  <c:v>68</c:v>
                </c:pt>
                <c:pt idx="9">
                  <c:v>42</c:v>
                </c:pt>
                <c:pt idx="10">
                  <c:v>16</c:v>
                </c:pt>
                <c:pt idx="11">
                  <c:v>1</c:v>
                </c:pt>
                <c:pt idx="13">
                  <c:v>243</c:v>
                </c:pt>
              </c:numCache>
            </c:numRef>
          </c:val>
        </c:ser>
        <c:overlap val="100"/>
        <c:axId val="61747682"/>
        <c:axId val="18858227"/>
      </c:barChart>
      <c:catAx>
        <c:axId val="617476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858227"/>
        <c:crosses val="autoZero"/>
        <c:auto val="1"/>
        <c:lblOffset val="100"/>
        <c:noMultiLvlLbl val="0"/>
      </c:catAx>
      <c:valAx>
        <c:axId val="188582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 Cent of Hospitalizations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47682"/>
        <c:crosses val="max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45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of Hospitalizations
All Other Manitobans by RHA
1998/99</a:t>
            </a:r>
          </a:p>
        </c:rich>
      </c:tx>
      <c:layout>
        <c:manualLayout>
          <c:xMode val="factor"/>
          <c:yMode val="factor"/>
          <c:x val="-0.0012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655"/>
          <c:w val="0.853"/>
          <c:h val="0.7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In RHA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Data!$B$5:$B$18</c:f>
              <c:numCache>
                <c:ptCount val="14"/>
                <c:pt idx="0">
                  <c:v>5033</c:v>
                </c:pt>
                <c:pt idx="1">
                  <c:v>10865</c:v>
                </c:pt>
                <c:pt idx="2">
                  <c:v>5816</c:v>
                </c:pt>
                <c:pt idx="3">
                  <c:v>4510</c:v>
                </c:pt>
                <c:pt idx="4">
                  <c:v>83406</c:v>
                </c:pt>
                <c:pt idx="5">
                  <c:v>5446</c:v>
                </c:pt>
                <c:pt idx="6">
                  <c:v>5259</c:v>
                </c:pt>
                <c:pt idx="7">
                  <c:v>2116</c:v>
                </c:pt>
                <c:pt idx="8">
                  <c:v>7807</c:v>
                </c:pt>
                <c:pt idx="9">
                  <c:v>2291</c:v>
                </c:pt>
                <c:pt idx="10">
                  <c:v>2856</c:v>
                </c:pt>
                <c:pt idx="11">
                  <c:v>56</c:v>
                </c:pt>
                <c:pt idx="13">
                  <c:v>135461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Other RHA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Data!$C$5:$C$18</c:f>
              <c:numCache>
                <c:ptCount val="14"/>
                <c:pt idx="0">
                  <c:v>232</c:v>
                </c:pt>
                <c:pt idx="1">
                  <c:v>825</c:v>
                </c:pt>
                <c:pt idx="2">
                  <c:v>285</c:v>
                </c:pt>
                <c:pt idx="3">
                  <c:v>2499</c:v>
                </c:pt>
                <c:pt idx="4">
                  <c:v>1267</c:v>
                </c:pt>
                <c:pt idx="5">
                  <c:v>244</c:v>
                </c:pt>
                <c:pt idx="6">
                  <c:v>1787</c:v>
                </c:pt>
                <c:pt idx="7">
                  <c:v>464</c:v>
                </c:pt>
                <c:pt idx="8">
                  <c:v>444</c:v>
                </c:pt>
                <c:pt idx="9">
                  <c:v>128</c:v>
                </c:pt>
                <c:pt idx="10">
                  <c:v>121</c:v>
                </c:pt>
                <c:pt idx="11">
                  <c:v>19</c:v>
                </c:pt>
                <c:pt idx="13">
                  <c:v>8315</c:v>
                </c:pt>
              </c:numCache>
            </c:numRef>
          </c:val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In Winnipeg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Data!$D$5:$D$18</c:f>
              <c:numCache>
                <c:ptCount val="14"/>
                <c:pt idx="0">
                  <c:v>3566</c:v>
                </c:pt>
                <c:pt idx="1">
                  <c:v>5091</c:v>
                </c:pt>
                <c:pt idx="2">
                  <c:v>931</c:v>
                </c:pt>
                <c:pt idx="3">
                  <c:v>796</c:v>
                </c:pt>
                <c:pt idx="4">
                  <c:v>0</c:v>
                </c:pt>
                <c:pt idx="5">
                  <c:v>5937</c:v>
                </c:pt>
                <c:pt idx="6">
                  <c:v>908</c:v>
                </c:pt>
                <c:pt idx="7">
                  <c:v>2829</c:v>
                </c:pt>
                <c:pt idx="8">
                  <c:v>1186</c:v>
                </c:pt>
                <c:pt idx="9">
                  <c:v>832</c:v>
                </c:pt>
                <c:pt idx="10">
                  <c:v>763</c:v>
                </c:pt>
                <c:pt idx="11">
                  <c:v>57</c:v>
                </c:pt>
                <c:pt idx="13">
                  <c:v>22896</c:v>
                </c:pt>
              </c:numCache>
            </c:numRef>
          </c:val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Out-of-Province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Data!$E$5:$E$18</c:f>
              <c:numCache>
                <c:ptCount val="14"/>
                <c:pt idx="0">
                  <c:v>91</c:v>
                </c:pt>
                <c:pt idx="1">
                  <c:v>132</c:v>
                </c:pt>
                <c:pt idx="2">
                  <c:v>119</c:v>
                </c:pt>
                <c:pt idx="3">
                  <c:v>234</c:v>
                </c:pt>
                <c:pt idx="4">
                  <c:v>1260</c:v>
                </c:pt>
                <c:pt idx="5">
                  <c:v>120</c:v>
                </c:pt>
                <c:pt idx="6">
                  <c:v>287</c:v>
                </c:pt>
                <c:pt idx="7">
                  <c:v>78</c:v>
                </c:pt>
                <c:pt idx="8">
                  <c:v>541</c:v>
                </c:pt>
                <c:pt idx="9">
                  <c:v>52</c:v>
                </c:pt>
                <c:pt idx="10">
                  <c:v>99</c:v>
                </c:pt>
                <c:pt idx="11">
                  <c:v>2</c:v>
                </c:pt>
                <c:pt idx="13">
                  <c:v>3015</c:v>
                </c:pt>
              </c:numCache>
            </c:numRef>
          </c:val>
        </c:ser>
        <c:overlap val="100"/>
        <c:axId val="35506316"/>
        <c:axId val="51121389"/>
      </c:barChart>
      <c:catAx>
        <c:axId val="355063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1121389"/>
        <c:crosses val="autoZero"/>
        <c:auto val="1"/>
        <c:lblOffset val="100"/>
        <c:noMultiLvlLbl val="0"/>
      </c:catAx>
      <c:valAx>
        <c:axId val="511213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 Cent of Hospitalizations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06316"/>
        <c:crosses val="max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45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Footer>&amp;C&amp;F;&amp;A&amp;R&amp;D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headerFooter>
    <oddFooter>&amp;C&amp;F;&amp;A&amp;R&amp;D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" sqref="G2:K2"/>
    </sheetView>
  </sheetViews>
  <sheetFormatPr defaultColWidth="9.140625" defaultRowHeight="12.75"/>
  <cols>
    <col min="1" max="1" width="15.00390625" style="0" customWidth="1"/>
    <col min="2" max="2" width="7.7109375" style="0" customWidth="1"/>
    <col min="3" max="3" width="10.57421875" style="0" customWidth="1"/>
    <col min="4" max="4" width="11.57421875" style="0" customWidth="1"/>
    <col min="5" max="5" width="15.00390625" style="0" customWidth="1"/>
    <col min="6" max="6" width="7.57421875" style="0" customWidth="1"/>
    <col min="7" max="7" width="11.421875" style="0" customWidth="1"/>
    <col min="8" max="8" width="10.57421875" style="0" customWidth="1"/>
    <col min="9" max="9" width="12.28125" style="0" customWidth="1"/>
    <col min="10" max="10" width="15.00390625" style="0" customWidth="1"/>
    <col min="11" max="11" width="7.00390625" style="0" customWidth="1"/>
  </cols>
  <sheetData>
    <row r="1" spans="1:11" ht="18" customHeight="1">
      <c r="A1" s="4" t="s">
        <v>17</v>
      </c>
      <c r="B1" s="6" t="s">
        <v>23</v>
      </c>
      <c r="C1" s="6"/>
      <c r="D1" s="6"/>
      <c r="E1" s="6"/>
      <c r="F1" s="6"/>
      <c r="G1" s="6"/>
      <c r="H1" s="6"/>
      <c r="I1" s="6"/>
      <c r="J1" s="6"/>
      <c r="K1" s="6"/>
    </row>
    <row r="2" spans="1:11" ht="18" customHeight="1">
      <c r="A2" s="4"/>
      <c r="B2" s="6" t="s">
        <v>19</v>
      </c>
      <c r="C2" s="6"/>
      <c r="D2" s="6"/>
      <c r="E2" s="6"/>
      <c r="F2" s="6"/>
      <c r="G2" s="6" t="s">
        <v>16</v>
      </c>
      <c r="H2" s="6"/>
      <c r="I2" s="6"/>
      <c r="J2" s="6"/>
      <c r="K2" s="6"/>
    </row>
    <row r="3" spans="1:11" ht="18" customHeight="1">
      <c r="A3" s="5"/>
      <c r="B3" s="3" t="s">
        <v>12</v>
      </c>
      <c r="C3" s="3" t="s">
        <v>13</v>
      </c>
      <c r="D3" s="3" t="s">
        <v>14</v>
      </c>
      <c r="E3" s="3" t="s">
        <v>15</v>
      </c>
      <c r="F3" s="3" t="s">
        <v>18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18</v>
      </c>
    </row>
    <row r="4" spans="2:12" ht="15" customHeight="1">
      <c r="B4" s="6" t="s">
        <v>20</v>
      </c>
      <c r="C4" s="7"/>
      <c r="D4" s="7"/>
      <c r="E4" s="7"/>
      <c r="F4" s="7"/>
      <c r="G4" s="7"/>
      <c r="H4" s="7"/>
      <c r="I4" s="7"/>
      <c r="J4" s="7"/>
      <c r="K4" s="7"/>
      <c r="L4" s="1"/>
    </row>
    <row r="5" spans="1:11" ht="12.75">
      <c r="A5" t="s">
        <v>11</v>
      </c>
      <c r="B5">
        <v>5033</v>
      </c>
      <c r="C5">
        <v>232</v>
      </c>
      <c r="D5">
        <v>3566</v>
      </c>
      <c r="E5">
        <v>91</v>
      </c>
      <c r="F5">
        <f aca="true" t="shared" si="0" ref="F5:F16">SUM(B5:E5)</f>
        <v>8922</v>
      </c>
      <c r="G5">
        <v>9</v>
      </c>
      <c r="H5">
        <v>19</v>
      </c>
      <c r="I5">
        <v>14</v>
      </c>
      <c r="J5">
        <v>1</v>
      </c>
      <c r="K5">
        <f aca="true" t="shared" si="1" ref="K5:K16">SUM(G5:J5)</f>
        <v>43</v>
      </c>
    </row>
    <row r="6" spans="1:11" ht="12.75">
      <c r="A6" t="s">
        <v>10</v>
      </c>
      <c r="B6">
        <v>10865</v>
      </c>
      <c r="C6">
        <v>825</v>
      </c>
      <c r="D6">
        <v>5091</v>
      </c>
      <c r="E6">
        <v>132</v>
      </c>
      <c r="F6">
        <f t="shared" si="0"/>
        <v>16913</v>
      </c>
      <c r="G6">
        <v>1343</v>
      </c>
      <c r="H6">
        <v>90</v>
      </c>
      <c r="I6">
        <v>329</v>
      </c>
      <c r="J6">
        <v>3</v>
      </c>
      <c r="K6">
        <f t="shared" si="1"/>
        <v>1765</v>
      </c>
    </row>
    <row r="7" spans="1:11" ht="12.75">
      <c r="A7" t="s">
        <v>9</v>
      </c>
      <c r="B7">
        <v>5816</v>
      </c>
      <c r="C7">
        <v>285</v>
      </c>
      <c r="D7">
        <v>931</v>
      </c>
      <c r="E7">
        <v>119</v>
      </c>
      <c r="F7">
        <f t="shared" si="0"/>
        <v>7151</v>
      </c>
      <c r="G7">
        <v>184</v>
      </c>
      <c r="H7">
        <v>113</v>
      </c>
      <c r="I7">
        <v>63</v>
      </c>
      <c r="J7">
        <v>1</v>
      </c>
      <c r="K7">
        <f t="shared" si="1"/>
        <v>361</v>
      </c>
    </row>
    <row r="8" spans="1:11" ht="12.75">
      <c r="A8" t="s">
        <v>8</v>
      </c>
      <c r="B8">
        <v>4510</v>
      </c>
      <c r="C8">
        <v>2499</v>
      </c>
      <c r="D8">
        <v>796</v>
      </c>
      <c r="E8">
        <v>234</v>
      </c>
      <c r="F8">
        <f t="shared" si="0"/>
        <v>8039</v>
      </c>
      <c r="G8">
        <v>52</v>
      </c>
      <c r="H8">
        <v>75</v>
      </c>
      <c r="I8">
        <v>7</v>
      </c>
      <c r="J8">
        <v>1</v>
      </c>
      <c r="K8">
        <f t="shared" si="1"/>
        <v>135</v>
      </c>
    </row>
    <row r="9" spans="1:11" ht="12.75">
      <c r="A9" t="s">
        <v>7</v>
      </c>
      <c r="B9">
        <v>83406</v>
      </c>
      <c r="C9">
        <v>1267</v>
      </c>
      <c r="D9">
        <v>0</v>
      </c>
      <c r="E9">
        <v>1260</v>
      </c>
      <c r="F9">
        <f t="shared" si="0"/>
        <v>85933</v>
      </c>
      <c r="G9">
        <v>3413</v>
      </c>
      <c r="H9">
        <v>569</v>
      </c>
      <c r="I9">
        <v>0</v>
      </c>
      <c r="J9">
        <v>46</v>
      </c>
      <c r="K9">
        <f t="shared" si="1"/>
        <v>4028</v>
      </c>
    </row>
    <row r="10" spans="1:11" ht="12.75">
      <c r="A10" t="s">
        <v>6</v>
      </c>
      <c r="B10">
        <v>5446</v>
      </c>
      <c r="C10">
        <v>244</v>
      </c>
      <c r="D10">
        <v>5937</v>
      </c>
      <c r="E10">
        <v>120</v>
      </c>
      <c r="F10">
        <f t="shared" si="0"/>
        <v>11747</v>
      </c>
      <c r="G10">
        <v>950</v>
      </c>
      <c r="H10">
        <v>52</v>
      </c>
      <c r="I10">
        <v>820</v>
      </c>
      <c r="J10">
        <v>10</v>
      </c>
      <c r="K10">
        <f t="shared" si="1"/>
        <v>1832</v>
      </c>
    </row>
    <row r="11" spans="1:11" ht="12.75">
      <c r="A11" t="s">
        <v>5</v>
      </c>
      <c r="B11">
        <v>5259</v>
      </c>
      <c r="C11">
        <v>1787</v>
      </c>
      <c r="D11">
        <v>908</v>
      </c>
      <c r="E11">
        <v>287</v>
      </c>
      <c r="F11">
        <f t="shared" si="0"/>
        <v>8241</v>
      </c>
      <c r="G11">
        <v>530</v>
      </c>
      <c r="H11">
        <v>288</v>
      </c>
      <c r="I11">
        <v>83</v>
      </c>
      <c r="J11">
        <v>46</v>
      </c>
      <c r="K11">
        <f t="shared" si="1"/>
        <v>947</v>
      </c>
    </row>
    <row r="12" spans="1:11" ht="12.75">
      <c r="A12" t="s">
        <v>4</v>
      </c>
      <c r="B12">
        <v>2116</v>
      </c>
      <c r="C12">
        <v>464</v>
      </c>
      <c r="D12">
        <v>2829</v>
      </c>
      <c r="E12">
        <v>78</v>
      </c>
      <c r="F12">
        <f t="shared" si="0"/>
        <v>5487</v>
      </c>
      <c r="G12">
        <v>753</v>
      </c>
      <c r="H12">
        <v>77</v>
      </c>
      <c r="I12">
        <v>829</v>
      </c>
      <c r="J12">
        <v>8</v>
      </c>
      <c r="K12">
        <f t="shared" si="1"/>
        <v>1667</v>
      </c>
    </row>
    <row r="13" spans="1:11" ht="12.75">
      <c r="A13" t="s">
        <v>3</v>
      </c>
      <c r="B13">
        <v>7807</v>
      </c>
      <c r="C13">
        <v>444</v>
      </c>
      <c r="D13">
        <v>1186</v>
      </c>
      <c r="E13">
        <v>541</v>
      </c>
      <c r="F13">
        <f t="shared" si="0"/>
        <v>9978</v>
      </c>
      <c r="G13">
        <v>1321</v>
      </c>
      <c r="H13">
        <v>91</v>
      </c>
      <c r="I13">
        <v>204</v>
      </c>
      <c r="J13">
        <v>68</v>
      </c>
      <c r="K13">
        <f t="shared" si="1"/>
        <v>1684</v>
      </c>
    </row>
    <row r="14" spans="1:11" ht="12.75">
      <c r="A14" t="s">
        <v>2</v>
      </c>
      <c r="B14">
        <v>2291</v>
      </c>
      <c r="C14">
        <v>128</v>
      </c>
      <c r="D14">
        <v>832</v>
      </c>
      <c r="E14">
        <v>52</v>
      </c>
      <c r="F14">
        <f t="shared" si="0"/>
        <v>3303</v>
      </c>
      <c r="G14">
        <v>4118</v>
      </c>
      <c r="H14">
        <v>121</v>
      </c>
      <c r="I14">
        <v>2632</v>
      </c>
      <c r="J14">
        <v>42</v>
      </c>
      <c r="K14">
        <f t="shared" si="1"/>
        <v>6913</v>
      </c>
    </row>
    <row r="15" spans="1:11" ht="12.75">
      <c r="A15" t="s">
        <v>1</v>
      </c>
      <c r="B15">
        <v>2856</v>
      </c>
      <c r="C15">
        <v>121</v>
      </c>
      <c r="D15">
        <v>763</v>
      </c>
      <c r="E15">
        <v>99</v>
      </c>
      <c r="F15">
        <f t="shared" si="0"/>
        <v>3839</v>
      </c>
      <c r="G15">
        <v>1543</v>
      </c>
      <c r="H15">
        <v>127</v>
      </c>
      <c r="I15">
        <v>435</v>
      </c>
      <c r="J15">
        <v>16</v>
      </c>
      <c r="K15">
        <f t="shared" si="1"/>
        <v>2121</v>
      </c>
    </row>
    <row r="16" spans="1:11" ht="12.75">
      <c r="A16" t="s">
        <v>0</v>
      </c>
      <c r="B16">
        <v>56</v>
      </c>
      <c r="C16">
        <v>19</v>
      </c>
      <c r="D16">
        <v>57</v>
      </c>
      <c r="E16">
        <v>2</v>
      </c>
      <c r="F16">
        <f t="shared" si="0"/>
        <v>134</v>
      </c>
      <c r="G16">
        <v>36</v>
      </c>
      <c r="H16">
        <v>19</v>
      </c>
      <c r="I16">
        <v>32</v>
      </c>
      <c r="J16">
        <v>1</v>
      </c>
      <c r="K16">
        <f t="shared" si="1"/>
        <v>88</v>
      </c>
    </row>
    <row r="17" ht="12.75"/>
    <row r="18" spans="1:11" ht="12.75">
      <c r="A18" t="s">
        <v>21</v>
      </c>
      <c r="B18">
        <v>135461</v>
      </c>
      <c r="C18">
        <v>8315</v>
      </c>
      <c r="D18">
        <v>22896</v>
      </c>
      <c r="E18">
        <v>3015</v>
      </c>
      <c r="F18">
        <f>SUM(B18:E18)</f>
        <v>169687</v>
      </c>
      <c r="G18">
        <v>14252</v>
      </c>
      <c r="H18">
        <v>1641</v>
      </c>
      <c r="I18">
        <v>5448</v>
      </c>
      <c r="J18">
        <v>243</v>
      </c>
      <c r="K18">
        <f>SUM(G18:J18)</f>
        <v>21584</v>
      </c>
    </row>
    <row r="22" spans="2:11" ht="12.75">
      <c r="B22" s="6" t="s">
        <v>22</v>
      </c>
      <c r="C22" s="6"/>
      <c r="D22" s="6"/>
      <c r="E22" s="6"/>
      <c r="F22" s="6"/>
      <c r="G22" s="6"/>
      <c r="H22" s="6"/>
      <c r="I22" s="6"/>
      <c r="J22" s="6"/>
      <c r="K22" s="6"/>
    </row>
    <row r="23" spans="1:10" ht="12.75">
      <c r="A23" t="s">
        <v>11</v>
      </c>
      <c r="B23" s="2">
        <f aca="true" t="shared" si="2" ref="B23:B34">B5*100/F5</f>
        <v>56.41111858327729</v>
      </c>
      <c r="C23" s="2">
        <f aca="true" t="shared" si="3" ref="C23:C34">C5*100/F5</f>
        <v>2.600313830979601</v>
      </c>
      <c r="D23" s="2">
        <f aca="true" t="shared" si="4" ref="D23:D34">D5*100/F5</f>
        <v>39.968616902039905</v>
      </c>
      <c r="E23" s="2">
        <f aca="true" t="shared" si="5" ref="E23:E34">E5*100/F5</f>
        <v>1.0199506837032055</v>
      </c>
      <c r="F23" s="2"/>
      <c r="G23" s="2">
        <f aca="true" t="shared" si="6" ref="G23:G34">G5*100/K5</f>
        <v>20.930232558139537</v>
      </c>
      <c r="H23" s="2">
        <f aca="true" t="shared" si="7" ref="H23:H34">H5*100/K5</f>
        <v>44.18604651162791</v>
      </c>
      <c r="I23" s="2">
        <f aca="true" t="shared" si="8" ref="I23:I34">I5*100/K5</f>
        <v>32.55813953488372</v>
      </c>
      <c r="J23" s="2">
        <f aca="true" t="shared" si="9" ref="J23:J34">J5*100/K5</f>
        <v>2.3255813953488373</v>
      </c>
    </row>
    <row r="24" spans="1:10" ht="12.75">
      <c r="A24" t="s">
        <v>10</v>
      </c>
      <c r="B24" s="2">
        <f t="shared" si="2"/>
        <v>64.24052503991012</v>
      </c>
      <c r="C24" s="2">
        <f t="shared" si="3"/>
        <v>4.877904570448767</v>
      </c>
      <c r="D24" s="2">
        <f t="shared" si="4"/>
        <v>30.101105658369303</v>
      </c>
      <c r="E24" s="2">
        <f t="shared" si="5"/>
        <v>0.7804647312718027</v>
      </c>
      <c r="F24" s="2"/>
      <c r="G24" s="2">
        <f t="shared" si="6"/>
        <v>76.09065155807366</v>
      </c>
      <c r="H24" s="2">
        <f t="shared" si="7"/>
        <v>5.09915014164306</v>
      </c>
      <c r="I24" s="2">
        <f t="shared" si="8"/>
        <v>18.640226628895185</v>
      </c>
      <c r="J24" s="2">
        <f t="shared" si="9"/>
        <v>0.16997167138810199</v>
      </c>
    </row>
    <row r="25" spans="1:10" ht="12.75">
      <c r="A25" t="s">
        <v>9</v>
      </c>
      <c r="B25" s="2">
        <f t="shared" si="2"/>
        <v>81.33128233813453</v>
      </c>
      <c r="C25" s="2">
        <f t="shared" si="3"/>
        <v>3.985456579499371</v>
      </c>
      <c r="D25" s="2">
        <f t="shared" si="4"/>
        <v>13.019158159697945</v>
      </c>
      <c r="E25" s="2">
        <f t="shared" si="5"/>
        <v>1.6641029226681583</v>
      </c>
      <c r="F25" s="2"/>
      <c r="G25" s="2">
        <f t="shared" si="6"/>
        <v>50.96952908587257</v>
      </c>
      <c r="H25" s="2">
        <f t="shared" si="7"/>
        <v>31.301939058171744</v>
      </c>
      <c r="I25" s="2">
        <f t="shared" si="8"/>
        <v>17.451523545706372</v>
      </c>
      <c r="J25" s="2">
        <f t="shared" si="9"/>
        <v>0.2770083102493075</v>
      </c>
    </row>
    <row r="26" spans="1:10" ht="12.75">
      <c r="A26" t="s">
        <v>8</v>
      </c>
      <c r="B26" s="2">
        <f t="shared" si="2"/>
        <v>56.10150516233362</v>
      </c>
      <c r="C26" s="2">
        <f t="shared" si="3"/>
        <v>31.085955964672223</v>
      </c>
      <c r="D26" s="2">
        <f t="shared" si="4"/>
        <v>9.901729070779949</v>
      </c>
      <c r="E26" s="2">
        <f t="shared" si="5"/>
        <v>2.9108098022142057</v>
      </c>
      <c r="F26" s="2"/>
      <c r="G26" s="2">
        <f t="shared" si="6"/>
        <v>38.51851851851852</v>
      </c>
      <c r="H26" s="2">
        <f t="shared" si="7"/>
        <v>55.55555555555556</v>
      </c>
      <c r="I26" s="2">
        <f t="shared" si="8"/>
        <v>5.185185185185185</v>
      </c>
      <c r="J26" s="2">
        <f t="shared" si="9"/>
        <v>0.7407407407407407</v>
      </c>
    </row>
    <row r="27" spans="1:10" ht="12.75">
      <c r="A27" t="s">
        <v>7</v>
      </c>
      <c r="B27" s="2">
        <f t="shared" si="2"/>
        <v>97.059336925279</v>
      </c>
      <c r="C27" s="2">
        <f t="shared" si="3"/>
        <v>1.4744044779072067</v>
      </c>
      <c r="D27" s="2">
        <f t="shared" si="4"/>
        <v>0</v>
      </c>
      <c r="E27" s="2">
        <f t="shared" si="5"/>
        <v>1.4662585968137969</v>
      </c>
      <c r="F27" s="2"/>
      <c r="G27" s="2">
        <f t="shared" si="6"/>
        <v>84.73187686196624</v>
      </c>
      <c r="H27" s="2">
        <f t="shared" si="7"/>
        <v>14.126117179741808</v>
      </c>
      <c r="I27" s="2">
        <f t="shared" si="8"/>
        <v>0</v>
      </c>
      <c r="J27" s="2">
        <f t="shared" si="9"/>
        <v>1.1420059582919564</v>
      </c>
    </row>
    <row r="28" spans="1:10" ht="12.75">
      <c r="A28" t="s">
        <v>6</v>
      </c>
      <c r="B28" s="2">
        <f t="shared" si="2"/>
        <v>46.360772963309785</v>
      </c>
      <c r="C28" s="2">
        <f t="shared" si="3"/>
        <v>2.0771260747424876</v>
      </c>
      <c r="D28" s="2">
        <f t="shared" si="4"/>
        <v>50.54056354813995</v>
      </c>
      <c r="E28" s="2">
        <f t="shared" si="5"/>
        <v>1.0215374138077806</v>
      </c>
      <c r="F28" s="2"/>
      <c r="G28" s="2">
        <f t="shared" si="6"/>
        <v>51.85589519650655</v>
      </c>
      <c r="H28" s="2">
        <f t="shared" si="7"/>
        <v>2.8384279475982535</v>
      </c>
      <c r="I28" s="2">
        <f t="shared" si="8"/>
        <v>44.75982532751092</v>
      </c>
      <c r="J28" s="2">
        <f t="shared" si="9"/>
        <v>0.5458515283842795</v>
      </c>
    </row>
    <row r="29" spans="1:10" ht="12.75">
      <c r="A29" t="s">
        <v>5</v>
      </c>
      <c r="B29" s="2">
        <f t="shared" si="2"/>
        <v>63.81507098653076</v>
      </c>
      <c r="C29" s="2">
        <f t="shared" si="3"/>
        <v>21.68426161873559</v>
      </c>
      <c r="D29" s="2">
        <f t="shared" si="4"/>
        <v>11.018080330057032</v>
      </c>
      <c r="E29" s="2">
        <f t="shared" si="5"/>
        <v>3.482587064676617</v>
      </c>
      <c r="F29" s="2"/>
      <c r="G29" s="2">
        <f t="shared" si="6"/>
        <v>55.9662090813094</v>
      </c>
      <c r="H29" s="2">
        <f t="shared" si="7"/>
        <v>30.41182682154171</v>
      </c>
      <c r="I29" s="2">
        <f t="shared" si="8"/>
        <v>8.764519535374868</v>
      </c>
      <c r="J29" s="2">
        <f t="shared" si="9"/>
        <v>4.857444561774023</v>
      </c>
    </row>
    <row r="30" spans="1:10" ht="12.75">
      <c r="A30" t="s">
        <v>4</v>
      </c>
      <c r="B30" s="2">
        <f t="shared" si="2"/>
        <v>38.56387825770002</v>
      </c>
      <c r="C30" s="2">
        <f t="shared" si="3"/>
        <v>8.456351375979589</v>
      </c>
      <c r="D30" s="2">
        <f t="shared" si="4"/>
        <v>51.558228540185894</v>
      </c>
      <c r="E30" s="2">
        <f t="shared" si="5"/>
        <v>1.4215418261344996</v>
      </c>
      <c r="F30" s="2"/>
      <c r="G30" s="2">
        <f t="shared" si="6"/>
        <v>45.17096580683863</v>
      </c>
      <c r="H30" s="2">
        <f t="shared" si="7"/>
        <v>4.619076184763047</v>
      </c>
      <c r="I30" s="2">
        <f t="shared" si="8"/>
        <v>49.73005398920216</v>
      </c>
      <c r="J30" s="2">
        <f t="shared" si="9"/>
        <v>0.47990401919616077</v>
      </c>
    </row>
    <row r="31" spans="1:10" ht="12.75">
      <c r="A31" t="s">
        <v>3</v>
      </c>
      <c r="B31" s="2">
        <f t="shared" si="2"/>
        <v>78.24213269192222</v>
      </c>
      <c r="C31" s="2">
        <f t="shared" si="3"/>
        <v>4.449789536981359</v>
      </c>
      <c r="D31" s="2">
        <f t="shared" si="4"/>
        <v>11.88614952896372</v>
      </c>
      <c r="E31" s="2">
        <f t="shared" si="5"/>
        <v>5.421928242132692</v>
      </c>
      <c r="F31" s="2"/>
      <c r="G31" s="2">
        <f t="shared" si="6"/>
        <v>78.44418052256532</v>
      </c>
      <c r="H31" s="2">
        <f t="shared" si="7"/>
        <v>5.403800475059382</v>
      </c>
      <c r="I31" s="2">
        <f t="shared" si="8"/>
        <v>12.114014251781473</v>
      </c>
      <c r="J31" s="2">
        <f t="shared" si="9"/>
        <v>4.038004750593824</v>
      </c>
    </row>
    <row r="32" spans="1:10" ht="12.75">
      <c r="A32" t="s">
        <v>2</v>
      </c>
      <c r="B32" s="2">
        <f t="shared" si="2"/>
        <v>69.3611867998789</v>
      </c>
      <c r="C32" s="2">
        <f t="shared" si="3"/>
        <v>3.875264910687254</v>
      </c>
      <c r="D32" s="2">
        <f t="shared" si="4"/>
        <v>25.18922191946715</v>
      </c>
      <c r="E32" s="2">
        <f t="shared" si="5"/>
        <v>1.574326369966697</v>
      </c>
      <c r="F32" s="2"/>
      <c r="G32" s="2">
        <f t="shared" si="6"/>
        <v>59.56892810646608</v>
      </c>
      <c r="H32" s="2">
        <f t="shared" si="7"/>
        <v>1.750325473745118</v>
      </c>
      <c r="I32" s="2">
        <f t="shared" si="8"/>
        <v>38.07319542890207</v>
      </c>
      <c r="J32" s="2">
        <f t="shared" si="9"/>
        <v>0.6075509908867351</v>
      </c>
    </row>
    <row r="33" spans="1:10" ht="12.75">
      <c r="A33" t="s">
        <v>1</v>
      </c>
      <c r="B33" s="2">
        <f t="shared" si="2"/>
        <v>74.39437353477469</v>
      </c>
      <c r="C33" s="2">
        <f t="shared" si="3"/>
        <v>3.151862464183381</v>
      </c>
      <c r="D33" s="2">
        <f t="shared" si="4"/>
        <v>19.874967439437352</v>
      </c>
      <c r="E33" s="2">
        <f t="shared" si="5"/>
        <v>2.5787965616045847</v>
      </c>
      <c r="F33" s="2"/>
      <c r="G33" s="2">
        <f t="shared" si="6"/>
        <v>72.74870344177275</v>
      </c>
      <c r="H33" s="2">
        <f t="shared" si="7"/>
        <v>5.987741631305988</v>
      </c>
      <c r="I33" s="2">
        <f t="shared" si="8"/>
        <v>20.509193776520508</v>
      </c>
      <c r="J33" s="2">
        <f t="shared" si="9"/>
        <v>0.7543611504007544</v>
      </c>
    </row>
    <row r="34" spans="1:10" ht="12.75">
      <c r="A34" t="s">
        <v>0</v>
      </c>
      <c r="B34" s="2">
        <f t="shared" si="2"/>
        <v>41.791044776119406</v>
      </c>
      <c r="C34" s="2">
        <f t="shared" si="3"/>
        <v>14.17910447761194</v>
      </c>
      <c r="D34" s="2">
        <f t="shared" si="4"/>
        <v>42.53731343283582</v>
      </c>
      <c r="E34" s="2">
        <f t="shared" si="5"/>
        <v>1.492537313432836</v>
      </c>
      <c r="F34" s="2"/>
      <c r="G34" s="2">
        <f t="shared" si="6"/>
        <v>40.90909090909091</v>
      </c>
      <c r="H34" s="2">
        <f t="shared" si="7"/>
        <v>21.59090909090909</v>
      </c>
      <c r="I34" s="2">
        <f t="shared" si="8"/>
        <v>36.36363636363637</v>
      </c>
      <c r="J34" s="2">
        <f t="shared" si="9"/>
        <v>1.1363636363636365</v>
      </c>
    </row>
    <row r="36" spans="1:10" ht="12.75">
      <c r="A36" t="s">
        <v>21</v>
      </c>
      <c r="B36" s="2">
        <f>B18*100/F18</f>
        <v>79.8299221507835</v>
      </c>
      <c r="C36" s="2">
        <f>C18*100/F18</f>
        <v>4.90019860095352</v>
      </c>
      <c r="D36" s="2">
        <f>D18*100/F18</f>
        <v>13.493078432643632</v>
      </c>
      <c r="E36" s="2">
        <f>E18*100/F18</f>
        <v>1.7768008156193462</v>
      </c>
      <c r="F36" s="2"/>
      <c r="G36" s="2">
        <f>G18*100/K18</f>
        <v>66.0303928836175</v>
      </c>
      <c r="H36" s="2">
        <f>H18*100/K18</f>
        <v>7.6028539659006675</v>
      </c>
      <c r="I36" s="2">
        <f>I18*100/K18</f>
        <v>25.240919199406967</v>
      </c>
      <c r="J36" s="2">
        <f>J18*100/K18</f>
        <v>1.1258339510748703</v>
      </c>
    </row>
  </sheetData>
  <mergeCells count="6">
    <mergeCell ref="A1:A3"/>
    <mergeCell ref="B22:K22"/>
    <mergeCell ref="B1:K1"/>
    <mergeCell ref="B2:F2"/>
    <mergeCell ref="G2:K2"/>
    <mergeCell ref="B4:K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</dc:creator>
  <cp:keywords/>
  <dc:description/>
  <cp:lastModifiedBy>SamK</cp:lastModifiedBy>
  <cp:lastPrinted>2002-07-08T20:23:06Z</cp:lastPrinted>
  <dcterms:created xsi:type="dcterms:W3CDTF">2001-09-18T15:11:36Z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