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055" windowHeight="6690" activeTab="2"/>
  </bookViews>
  <sheets>
    <sheet name="hosploc_tsir_on" sheetId="1" r:id="rId1"/>
    <sheet name="hosploc_tsir_off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<sst xmlns="http://schemas.openxmlformats.org/spreadsheetml/2006/main" count="42" uniqueCount="24">
  <si>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Nor-Man</t>
  </si>
  <si>
    <t>Burntwood</t>
  </si>
  <si>
    <t>Parkland</t>
  </si>
  <si>
    <t>North Eastman</t>
  </si>
  <si>
    <t>Marquette</t>
  </si>
  <si>
    <t>Interlake</t>
  </si>
  <si>
    <t>South Westman</t>
  </si>
  <si>
    <t>Central</t>
  </si>
  <si>
    <t>South Eastman</t>
  </si>
  <si>
    <t>Churchill</t>
  </si>
  <si>
    <t>Winnipeg</t>
  </si>
  <si>
    <t>Brandon</t>
  </si>
  <si>
    <t>In RHA</t>
  </si>
  <si>
    <t>Other RHA</t>
  </si>
  <si>
    <t>In Winnipeg</t>
  </si>
  <si>
    <t>Out-of-Province</t>
  </si>
  <si>
    <t>RHA</t>
  </si>
  <si>
    <t>Registered First Nations Hospitalizations In Different Locations</t>
  </si>
  <si>
    <t>Total</t>
  </si>
  <si>
    <t>Actual Counts</t>
  </si>
  <si>
    <t>Manitoba Overall</t>
  </si>
  <si>
    <t>"On-Reserve"</t>
  </si>
  <si>
    <t>"Off-Reserve"</t>
  </si>
  <si>
    <t>Per Cent of Hospitalizations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</si>
</sst>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Hospitalizations
"On-Reserve" Registered First Nations by RHA
1998/99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65"/>
          <c:w val="0.853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In RHA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Data!$B$5:$B$18</c:f>
              <c:numCache>
                <c:ptCount val="14"/>
                <c:pt idx="1">
                  <c:v>977</c:v>
                </c:pt>
                <c:pt idx="3">
                  <c:v>44</c:v>
                </c:pt>
                <c:pt idx="5">
                  <c:v>686</c:v>
                </c:pt>
                <c:pt idx="6">
                  <c:v>470</c:v>
                </c:pt>
                <c:pt idx="7">
                  <c:v>659</c:v>
                </c:pt>
                <c:pt idx="8">
                  <c:v>961</c:v>
                </c:pt>
                <c:pt idx="9">
                  <c:v>3306</c:v>
                </c:pt>
                <c:pt idx="10">
                  <c:v>1252</c:v>
                </c:pt>
                <c:pt idx="13">
                  <c:v>8355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Other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Data!$C$5:$C$18</c:f>
              <c:numCache>
                <c:ptCount val="14"/>
                <c:pt idx="1">
                  <c:v>35</c:v>
                </c:pt>
                <c:pt idx="3">
                  <c:v>36</c:v>
                </c:pt>
                <c:pt idx="5">
                  <c:v>30</c:v>
                </c:pt>
                <c:pt idx="6">
                  <c:v>259</c:v>
                </c:pt>
                <c:pt idx="7">
                  <c:v>55</c:v>
                </c:pt>
                <c:pt idx="8">
                  <c:v>44</c:v>
                </c:pt>
                <c:pt idx="9">
                  <c:v>69</c:v>
                </c:pt>
                <c:pt idx="10">
                  <c:v>74</c:v>
                </c:pt>
                <c:pt idx="13">
                  <c:v>602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In Winnipeg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Data!$D$5:$D$18</c:f>
              <c:numCache>
                <c:ptCount val="14"/>
                <c:pt idx="1">
                  <c:v>211</c:v>
                </c:pt>
                <c:pt idx="3">
                  <c:v>4</c:v>
                </c:pt>
                <c:pt idx="5">
                  <c:v>566</c:v>
                </c:pt>
                <c:pt idx="6">
                  <c:v>68</c:v>
                </c:pt>
                <c:pt idx="7">
                  <c:v>706</c:v>
                </c:pt>
                <c:pt idx="8">
                  <c:v>135</c:v>
                </c:pt>
                <c:pt idx="9">
                  <c:v>2329</c:v>
                </c:pt>
                <c:pt idx="10">
                  <c:v>362</c:v>
                </c:pt>
                <c:pt idx="13">
                  <c:v>4381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Out-of-Province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Data!$E$5:$E$18</c:f>
              <c:numCache>
                <c:ptCount val="14"/>
                <c:pt idx="1">
                  <c:v>1</c:v>
                </c:pt>
                <c:pt idx="3">
                  <c:v>0</c:v>
                </c:pt>
                <c:pt idx="5">
                  <c:v>4</c:v>
                </c:pt>
                <c:pt idx="6">
                  <c:v>46</c:v>
                </c:pt>
                <c:pt idx="7">
                  <c:v>7</c:v>
                </c:pt>
                <c:pt idx="8">
                  <c:v>42</c:v>
                </c:pt>
                <c:pt idx="9">
                  <c:v>31</c:v>
                </c:pt>
                <c:pt idx="10">
                  <c:v>12</c:v>
                </c:pt>
                <c:pt idx="13">
                  <c:v>144</c:v>
                </c:pt>
              </c:numCache>
            </c:numRef>
          </c:val>
        </c:ser>
        <c:overlap val="100"/>
        <c:axId val="41045723"/>
        <c:axId val="33867188"/>
      </c:barChart>
      <c:catAx>
        <c:axId val="41045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 Cent of Hospitalizations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45723"/>
        <c:crosses val="max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5325"/>
          <c:w val="0.129"/>
          <c:h val="0.13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of Hospitalizations
"Off-Reserve" Registered First Nations by RHA
1998/99</a:t>
            </a:r>
          </a:p>
        </c:rich>
      </c:tx>
      <c:layout>
        <c:manualLayout>
          <c:xMode val="factor"/>
          <c:yMode val="factor"/>
          <c:x val="0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675"/>
          <c:w val="0.85275"/>
          <c:h val="0.7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In RHA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Data!$G$5:$G$18</c:f>
              <c:numCache>
                <c:ptCount val="14"/>
                <c:pt idx="0">
                  <c:v>9</c:v>
                </c:pt>
                <c:pt idx="1">
                  <c:v>366</c:v>
                </c:pt>
                <c:pt idx="2">
                  <c:v>184</c:v>
                </c:pt>
                <c:pt idx="3">
                  <c:v>8</c:v>
                </c:pt>
                <c:pt idx="4">
                  <c:v>3413</c:v>
                </c:pt>
                <c:pt idx="5">
                  <c:v>264</c:v>
                </c:pt>
                <c:pt idx="6">
                  <c:v>60</c:v>
                </c:pt>
                <c:pt idx="7">
                  <c:v>94</c:v>
                </c:pt>
                <c:pt idx="8">
                  <c:v>360</c:v>
                </c:pt>
                <c:pt idx="9">
                  <c:v>812</c:v>
                </c:pt>
                <c:pt idx="10">
                  <c:v>291</c:v>
                </c:pt>
                <c:pt idx="11">
                  <c:v>36</c:v>
                </c:pt>
                <c:pt idx="13">
                  <c:v>5897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Other RHA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Data!$H$5:$H$18</c:f>
              <c:numCache>
                <c:ptCount val="14"/>
                <c:pt idx="0">
                  <c:v>19</c:v>
                </c:pt>
                <c:pt idx="1">
                  <c:v>55</c:v>
                </c:pt>
                <c:pt idx="2">
                  <c:v>113</c:v>
                </c:pt>
                <c:pt idx="3">
                  <c:v>39</c:v>
                </c:pt>
                <c:pt idx="4">
                  <c:v>569</c:v>
                </c:pt>
                <c:pt idx="5">
                  <c:v>22</c:v>
                </c:pt>
                <c:pt idx="6">
                  <c:v>29</c:v>
                </c:pt>
                <c:pt idx="7">
                  <c:v>22</c:v>
                </c:pt>
                <c:pt idx="8">
                  <c:v>47</c:v>
                </c:pt>
                <c:pt idx="9">
                  <c:v>52</c:v>
                </c:pt>
                <c:pt idx="10">
                  <c:v>53</c:v>
                </c:pt>
                <c:pt idx="11">
                  <c:v>19</c:v>
                </c:pt>
                <c:pt idx="13">
                  <c:v>1039</c:v>
                </c:pt>
              </c:numCache>
            </c:numRef>
          </c:val>
        </c:ser>
        <c:ser>
          <c:idx val="2"/>
          <c:order val="2"/>
          <c:tx>
            <c:strRef>
              <c:f>Data!$I$3</c:f>
              <c:strCache>
                <c:ptCount val="1"/>
                <c:pt idx="0">
                  <c:v>In Winnipeg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Data!$I$5:$I$18</c:f>
              <c:numCache>
                <c:ptCount val="14"/>
                <c:pt idx="0">
                  <c:v>14</c:v>
                </c:pt>
                <c:pt idx="1">
                  <c:v>118</c:v>
                </c:pt>
                <c:pt idx="2">
                  <c:v>63</c:v>
                </c:pt>
                <c:pt idx="3">
                  <c:v>3</c:v>
                </c:pt>
                <c:pt idx="4">
                  <c:v>0</c:v>
                </c:pt>
                <c:pt idx="5">
                  <c:v>254</c:v>
                </c:pt>
                <c:pt idx="6">
                  <c:v>15</c:v>
                </c:pt>
                <c:pt idx="7">
                  <c:v>123</c:v>
                </c:pt>
                <c:pt idx="8">
                  <c:v>69</c:v>
                </c:pt>
                <c:pt idx="9">
                  <c:v>303</c:v>
                </c:pt>
                <c:pt idx="10">
                  <c:v>73</c:v>
                </c:pt>
                <c:pt idx="11">
                  <c:v>32</c:v>
                </c:pt>
                <c:pt idx="13">
                  <c:v>1067</c:v>
                </c:pt>
              </c:numCache>
            </c:numRef>
          </c:val>
        </c:ser>
        <c:ser>
          <c:idx val="3"/>
          <c:order val="3"/>
          <c:tx>
            <c:strRef>
              <c:f>Data!$J$3</c:f>
              <c:strCache>
                <c:ptCount val="1"/>
                <c:pt idx="0">
                  <c:v>Out-of-Province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South Eastman</c:v>
                </c:pt>
                <c:pt idx="1">
                  <c:v>Central</c:v>
                </c:pt>
                <c:pt idx="2">
                  <c:v>Brandon</c:v>
                </c:pt>
                <c:pt idx="3">
                  <c:v>South Westman</c:v>
                </c:pt>
                <c:pt idx="4">
                  <c:v>Winnipeg</c:v>
                </c:pt>
                <c:pt idx="5">
                  <c:v>Interlake</c:v>
                </c:pt>
                <c:pt idx="6">
                  <c:v>Marquette</c:v>
                </c:pt>
                <c:pt idx="7">
                  <c:v>North Eastman</c:v>
                </c:pt>
                <c:pt idx="8">
                  <c:v>Parkland</c:v>
                </c:pt>
                <c:pt idx="9">
                  <c:v>Burntwood</c:v>
                </c:pt>
                <c:pt idx="10">
                  <c:v>Nor-Man</c:v>
                </c:pt>
                <c:pt idx="11">
                  <c:v>Churchill</c:v>
                </c:pt>
                <c:pt idx="13">
                  <c:v>Manitoba Overall</c:v>
                </c:pt>
              </c:strCache>
            </c:strRef>
          </c:cat>
          <c:val>
            <c:numRef>
              <c:f>Data!$J$5:$J$18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46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26</c:v>
                </c:pt>
                <c:pt idx="9">
                  <c:v>11</c:v>
                </c:pt>
                <c:pt idx="10">
                  <c:v>4</c:v>
                </c:pt>
                <c:pt idx="11">
                  <c:v>1</c:v>
                </c:pt>
                <c:pt idx="13">
                  <c:v>99</c:v>
                </c:pt>
              </c:numCache>
            </c:numRef>
          </c:val>
        </c:ser>
        <c:overlap val="100"/>
        <c:axId val="36369237"/>
        <c:axId val="58887678"/>
      </c:barChart>
      <c:catAx>
        <c:axId val="36369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8887678"/>
        <c:crosses val="autoZero"/>
        <c:auto val="1"/>
        <c:lblOffset val="100"/>
        <c:noMultiLvlLbl val="0"/>
      </c:catAx>
      <c:valAx>
        <c:axId val="588876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 Cent of Hospitalizations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69237"/>
        <c:crosses val="max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4925"/>
          <c:w val="0.13775"/>
          <c:h val="0.13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&amp;C&amp;F;&amp;A&amp;R&amp;D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/>
  <headerFooter>
    <oddFooter>&amp;C&amp;F;&amp;A&amp;R&amp;D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0.26375</cdr:y>
    </cdr:from>
    <cdr:to>
      <cdr:x>0.30175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1562100"/>
          <a:ext cx="1428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on-reserve population</a:t>
          </a:r>
        </a:p>
      </cdr:txBody>
    </cdr:sp>
  </cdr:relSizeAnchor>
  <cdr:relSizeAnchor xmlns:cdr="http://schemas.openxmlformats.org/drawingml/2006/chartDrawing">
    <cdr:from>
      <cdr:x>0.13725</cdr:x>
      <cdr:y>0.36925</cdr:y>
    </cdr:from>
    <cdr:to>
      <cdr:x>0.30175</cdr:x>
      <cdr:y>0.40625</cdr:y>
    </cdr:to>
    <cdr:sp>
      <cdr:nvSpPr>
        <cdr:cNvPr id="2" name="TextBox 2"/>
        <cdr:cNvSpPr txBox="1">
          <a:spLocks noChangeArrowheads="1"/>
        </cdr:cNvSpPr>
      </cdr:nvSpPr>
      <cdr:spPr>
        <a:xfrm>
          <a:off x="1190625" y="2190750"/>
          <a:ext cx="1428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on-reserve population</a:t>
          </a:r>
        </a:p>
      </cdr:txBody>
    </cdr:sp>
  </cdr:relSizeAnchor>
  <cdr:relSizeAnchor xmlns:cdr="http://schemas.openxmlformats.org/drawingml/2006/chartDrawing">
    <cdr:from>
      <cdr:x>0.13725</cdr:x>
      <cdr:y>0.74625</cdr:y>
    </cdr:from>
    <cdr:to>
      <cdr:x>0.30175</cdr:x>
      <cdr:y>0.78325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190625" y="4419600"/>
          <a:ext cx="1428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on-reserve population</a:t>
          </a:r>
        </a:p>
      </cdr:txBody>
    </cdr:sp>
  </cdr:relSizeAnchor>
  <cdr:relSizeAnchor xmlns:cdr="http://schemas.openxmlformats.org/drawingml/2006/chartDrawing">
    <cdr:from>
      <cdr:x>0.1365</cdr:x>
      <cdr:y>0.158</cdr:y>
    </cdr:from>
    <cdr:to>
      <cdr:x>0.3855</cdr:x>
      <cdr:y>0.195</cdr:y>
    </cdr:to>
    <cdr:sp>
      <cdr:nvSpPr>
        <cdr:cNvPr id="4" name="TextBox 4"/>
        <cdr:cNvSpPr txBox="1">
          <a:spLocks noChangeArrowheads="1"/>
        </cdr:cNvSpPr>
      </cdr:nvSpPr>
      <cdr:spPr>
        <a:xfrm>
          <a:off x="1181100" y="933450"/>
          <a:ext cx="2162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Rate suppressed due to small numbers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15.57421875" style="0" customWidth="1"/>
    <col min="2" max="2" width="8.7109375" style="0" customWidth="1"/>
    <col min="3" max="3" width="11.57421875" style="0" customWidth="1"/>
    <col min="4" max="4" width="13.00390625" style="0" customWidth="1"/>
    <col min="5" max="5" width="15.7109375" style="0" customWidth="1"/>
    <col min="6" max="6" width="7.00390625" style="0" customWidth="1"/>
    <col min="7" max="7" width="15.421875" style="0" customWidth="1"/>
    <col min="8" max="8" width="13.421875" style="0" customWidth="1"/>
    <col min="9" max="9" width="13.28125" style="0" customWidth="1"/>
    <col min="10" max="10" width="16.28125" style="0" customWidth="1"/>
    <col min="11" max="11" width="7.8515625" style="0" customWidth="1"/>
  </cols>
  <sheetData>
    <row r="1" spans="1:11" ht="12.75">
      <c r="A1" s="4" t="s">
        <v>16</v>
      </c>
      <c r="B1" s="1" t="s">
        <v>17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5"/>
      <c r="B2" s="6" t="s">
        <v>21</v>
      </c>
      <c r="C2" s="6"/>
      <c r="D2" s="6"/>
      <c r="E2" s="6"/>
      <c r="F2" s="6"/>
      <c r="G2" s="6" t="s">
        <v>22</v>
      </c>
      <c r="H2" s="6"/>
      <c r="I2" s="6"/>
      <c r="J2" s="6"/>
      <c r="K2" s="6"/>
    </row>
    <row r="3" spans="1:11" ht="12.75">
      <c r="A3" s="5"/>
      <c r="B3" s="2" t="s">
        <v>12</v>
      </c>
      <c r="C3" s="2" t="s">
        <v>13</v>
      </c>
      <c r="D3" s="2" t="s">
        <v>14</v>
      </c>
      <c r="E3" s="2" t="s">
        <v>15</v>
      </c>
      <c r="F3" s="2" t="s">
        <v>18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18</v>
      </c>
    </row>
    <row r="4" spans="2:11" ht="12.75">
      <c r="B4" s="1" t="s">
        <v>19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t="s">
        <v>8</v>
      </c>
      <c r="F5">
        <f>SUM(B5:E5)</f>
        <v>0</v>
      </c>
      <c r="G5">
        <v>9</v>
      </c>
      <c r="H5">
        <v>19</v>
      </c>
      <c r="I5">
        <v>14</v>
      </c>
      <c r="J5">
        <v>0</v>
      </c>
      <c r="K5">
        <f aca="true" t="shared" si="0" ref="K5:K16">SUM(G5:J5)</f>
        <v>42</v>
      </c>
    </row>
    <row r="6" spans="1:11" ht="12.75">
      <c r="A6" t="s">
        <v>7</v>
      </c>
      <c r="B6">
        <v>977</v>
      </c>
      <c r="C6">
        <v>35</v>
      </c>
      <c r="D6">
        <v>211</v>
      </c>
      <c r="E6">
        <v>1</v>
      </c>
      <c r="F6">
        <f>SUM(B6:E6)</f>
        <v>1224</v>
      </c>
      <c r="G6">
        <v>366</v>
      </c>
      <c r="H6">
        <v>55</v>
      </c>
      <c r="I6">
        <v>118</v>
      </c>
      <c r="J6">
        <v>2</v>
      </c>
      <c r="K6">
        <f t="shared" si="0"/>
        <v>541</v>
      </c>
    </row>
    <row r="7" spans="1:11" ht="12.75">
      <c r="A7" t="s">
        <v>11</v>
      </c>
      <c r="G7">
        <v>184</v>
      </c>
      <c r="H7">
        <v>113</v>
      </c>
      <c r="I7">
        <v>63</v>
      </c>
      <c r="J7">
        <v>1</v>
      </c>
      <c r="K7">
        <f t="shared" si="0"/>
        <v>361</v>
      </c>
    </row>
    <row r="8" spans="1:11" ht="12.75">
      <c r="A8" t="s">
        <v>6</v>
      </c>
      <c r="B8">
        <v>44</v>
      </c>
      <c r="C8">
        <v>36</v>
      </c>
      <c r="D8">
        <v>4</v>
      </c>
      <c r="E8">
        <v>0</v>
      </c>
      <c r="F8">
        <f>SUM(B8:E8)</f>
        <v>84</v>
      </c>
      <c r="G8">
        <v>8</v>
      </c>
      <c r="H8">
        <v>39</v>
      </c>
      <c r="I8">
        <v>3</v>
      </c>
      <c r="J8">
        <v>1</v>
      </c>
      <c r="K8">
        <f t="shared" si="0"/>
        <v>51</v>
      </c>
    </row>
    <row r="9" spans="1:11" ht="12.75">
      <c r="A9" t="s">
        <v>10</v>
      </c>
      <c r="G9">
        <v>3413</v>
      </c>
      <c r="H9">
        <v>569</v>
      </c>
      <c r="I9">
        <v>0</v>
      </c>
      <c r="J9">
        <v>46</v>
      </c>
      <c r="K9">
        <f t="shared" si="0"/>
        <v>4028</v>
      </c>
    </row>
    <row r="10" spans="1:11" ht="12.75">
      <c r="A10" t="s">
        <v>5</v>
      </c>
      <c r="B10">
        <v>686</v>
      </c>
      <c r="C10">
        <v>30</v>
      </c>
      <c r="D10">
        <v>566</v>
      </c>
      <c r="E10">
        <v>4</v>
      </c>
      <c r="F10">
        <f aca="true" t="shared" si="1" ref="F10:F15">SUM(B10:E10)</f>
        <v>1286</v>
      </c>
      <c r="G10">
        <v>264</v>
      </c>
      <c r="H10">
        <v>22</v>
      </c>
      <c r="I10">
        <v>254</v>
      </c>
      <c r="J10">
        <v>6</v>
      </c>
      <c r="K10">
        <f t="shared" si="0"/>
        <v>546</v>
      </c>
    </row>
    <row r="11" spans="1:11" ht="12.75">
      <c r="A11" t="s">
        <v>4</v>
      </c>
      <c r="B11">
        <v>470</v>
      </c>
      <c r="C11">
        <v>259</v>
      </c>
      <c r="D11">
        <v>68</v>
      </c>
      <c r="E11">
        <v>46</v>
      </c>
      <c r="F11">
        <f t="shared" si="1"/>
        <v>843</v>
      </c>
      <c r="G11">
        <v>60</v>
      </c>
      <c r="H11">
        <v>29</v>
      </c>
      <c r="I11">
        <v>15</v>
      </c>
      <c r="J11">
        <v>0</v>
      </c>
      <c r="K11">
        <f t="shared" si="0"/>
        <v>104</v>
      </c>
    </row>
    <row r="12" spans="1:11" ht="12.75">
      <c r="A12" t="s">
        <v>3</v>
      </c>
      <c r="B12">
        <v>659</v>
      </c>
      <c r="C12">
        <v>55</v>
      </c>
      <c r="D12">
        <v>706</v>
      </c>
      <c r="E12">
        <v>7</v>
      </c>
      <c r="F12">
        <f t="shared" si="1"/>
        <v>1427</v>
      </c>
      <c r="G12">
        <v>94</v>
      </c>
      <c r="H12">
        <v>22</v>
      </c>
      <c r="I12">
        <v>123</v>
      </c>
      <c r="J12">
        <v>1</v>
      </c>
      <c r="K12">
        <f t="shared" si="0"/>
        <v>240</v>
      </c>
    </row>
    <row r="13" spans="1:11" ht="12.75">
      <c r="A13" t="s">
        <v>2</v>
      </c>
      <c r="B13">
        <v>961</v>
      </c>
      <c r="C13">
        <v>44</v>
      </c>
      <c r="D13">
        <v>135</v>
      </c>
      <c r="E13">
        <v>42</v>
      </c>
      <c r="F13">
        <f t="shared" si="1"/>
        <v>1182</v>
      </c>
      <c r="G13">
        <v>360</v>
      </c>
      <c r="H13">
        <v>47</v>
      </c>
      <c r="I13">
        <v>69</v>
      </c>
      <c r="J13">
        <v>26</v>
      </c>
      <c r="K13">
        <f t="shared" si="0"/>
        <v>502</v>
      </c>
    </row>
    <row r="14" spans="1:11" ht="12.75">
      <c r="A14" t="s">
        <v>1</v>
      </c>
      <c r="B14">
        <v>3306</v>
      </c>
      <c r="C14">
        <v>69</v>
      </c>
      <c r="D14">
        <v>2329</v>
      </c>
      <c r="E14">
        <v>31</v>
      </c>
      <c r="F14">
        <f t="shared" si="1"/>
        <v>5735</v>
      </c>
      <c r="G14">
        <v>812</v>
      </c>
      <c r="H14">
        <v>52</v>
      </c>
      <c r="I14">
        <v>303</v>
      </c>
      <c r="J14">
        <v>11</v>
      </c>
      <c r="K14">
        <f t="shared" si="0"/>
        <v>1178</v>
      </c>
    </row>
    <row r="15" spans="1:11" ht="12.75">
      <c r="A15" t="s">
        <v>0</v>
      </c>
      <c r="B15">
        <v>1252</v>
      </c>
      <c r="C15">
        <v>74</v>
      </c>
      <c r="D15">
        <v>362</v>
      </c>
      <c r="E15">
        <v>12</v>
      </c>
      <c r="F15">
        <f t="shared" si="1"/>
        <v>1700</v>
      </c>
      <c r="G15">
        <v>291</v>
      </c>
      <c r="H15">
        <v>53</v>
      </c>
      <c r="I15">
        <v>73</v>
      </c>
      <c r="J15">
        <v>4</v>
      </c>
      <c r="K15">
        <f t="shared" si="0"/>
        <v>421</v>
      </c>
    </row>
    <row r="16" spans="1:11" ht="12.75">
      <c r="A16" t="s">
        <v>9</v>
      </c>
      <c r="G16">
        <v>36</v>
      </c>
      <c r="H16">
        <v>19</v>
      </c>
      <c r="I16">
        <v>32</v>
      </c>
      <c r="J16">
        <v>1</v>
      </c>
      <c r="K16">
        <f t="shared" si="0"/>
        <v>88</v>
      </c>
    </row>
    <row r="17" ht="12.75"/>
    <row r="18" spans="1:11" ht="12.75">
      <c r="A18" t="s">
        <v>20</v>
      </c>
      <c r="B18">
        <v>8355</v>
      </c>
      <c r="C18">
        <v>602</v>
      </c>
      <c r="D18">
        <v>4381</v>
      </c>
      <c r="E18">
        <v>144</v>
      </c>
      <c r="F18">
        <f>SUM(B18:E18)</f>
        <v>13482</v>
      </c>
      <c r="G18">
        <v>5897</v>
      </c>
      <c r="H18">
        <v>1039</v>
      </c>
      <c r="I18">
        <v>1067</v>
      </c>
      <c r="J18">
        <v>99</v>
      </c>
      <c r="K18">
        <f>SUM(G18:J18)</f>
        <v>8102</v>
      </c>
    </row>
    <row r="23" spans="2:11" ht="12.75">
      <c r="B23" s="6" t="s">
        <v>23</v>
      </c>
      <c r="C23" s="7"/>
      <c r="D23" s="7"/>
      <c r="E23" s="7"/>
      <c r="F23" s="7"/>
      <c r="G23" s="7"/>
      <c r="H23" s="7"/>
      <c r="I23" s="7"/>
      <c r="J23" s="7"/>
      <c r="K23" s="7"/>
    </row>
    <row r="24" spans="1:10" ht="12.75">
      <c r="A24" t="s">
        <v>8</v>
      </c>
      <c r="B24" s="3"/>
      <c r="C24" s="3"/>
      <c r="D24" s="3"/>
      <c r="E24" s="3"/>
      <c r="F24" s="3"/>
      <c r="G24" s="3">
        <f aca="true" t="shared" si="2" ref="G24:G35">G5*100/K5</f>
        <v>21.428571428571427</v>
      </c>
      <c r="H24" s="3">
        <f aca="true" t="shared" si="3" ref="H24:H35">H5*100/K5</f>
        <v>45.23809523809524</v>
      </c>
      <c r="I24" s="3">
        <f aca="true" t="shared" si="4" ref="I24:I35">I5*100/K5</f>
        <v>33.333333333333336</v>
      </c>
      <c r="J24" s="3">
        <f aca="true" t="shared" si="5" ref="J24:J35">J5*100/K5</f>
        <v>0</v>
      </c>
    </row>
    <row r="25" spans="1:10" ht="12.75">
      <c r="A25" t="s">
        <v>7</v>
      </c>
      <c r="B25" s="3">
        <f>B6*100/F6</f>
        <v>79.8202614379085</v>
      </c>
      <c r="C25" s="3">
        <f>C6*100/F6</f>
        <v>2.8594771241830066</v>
      </c>
      <c r="D25" s="3">
        <f>D6*100/F6</f>
        <v>17.23856209150327</v>
      </c>
      <c r="E25" s="3">
        <f>E6*100/F6</f>
        <v>0.08169934640522876</v>
      </c>
      <c r="F25" s="3"/>
      <c r="G25" s="3">
        <f t="shared" si="2"/>
        <v>67.65249537892791</v>
      </c>
      <c r="H25" s="3">
        <f t="shared" si="3"/>
        <v>10.166358595194085</v>
      </c>
      <c r="I25" s="3">
        <f t="shared" si="4"/>
        <v>21.811460258780038</v>
      </c>
      <c r="J25" s="3">
        <f t="shared" si="5"/>
        <v>0.36968576709796674</v>
      </c>
    </row>
    <row r="26" spans="1:10" ht="12.75">
      <c r="A26" t="s">
        <v>11</v>
      </c>
      <c r="B26" s="3"/>
      <c r="C26" s="3"/>
      <c r="D26" s="3"/>
      <c r="E26" s="3"/>
      <c r="F26" s="3"/>
      <c r="G26" s="3">
        <f t="shared" si="2"/>
        <v>50.96952908587257</v>
      </c>
      <c r="H26" s="3">
        <f t="shared" si="3"/>
        <v>31.301939058171744</v>
      </c>
      <c r="I26" s="3">
        <f t="shared" si="4"/>
        <v>17.451523545706372</v>
      </c>
      <c r="J26" s="3">
        <f t="shared" si="5"/>
        <v>0.2770083102493075</v>
      </c>
    </row>
    <row r="27" spans="1:10" ht="12.75">
      <c r="A27" t="s">
        <v>6</v>
      </c>
      <c r="B27" s="3">
        <f>B8*100/F8</f>
        <v>52.38095238095238</v>
      </c>
      <c r="C27" s="3">
        <f>C8*100/F8</f>
        <v>42.857142857142854</v>
      </c>
      <c r="D27" s="3">
        <f>D8*100/F8</f>
        <v>4.761904761904762</v>
      </c>
      <c r="E27" s="3">
        <f>E8*100/F8</f>
        <v>0</v>
      </c>
      <c r="F27" s="3"/>
      <c r="G27" s="3">
        <f t="shared" si="2"/>
        <v>15.686274509803921</v>
      </c>
      <c r="H27" s="3">
        <f t="shared" si="3"/>
        <v>76.47058823529412</v>
      </c>
      <c r="I27" s="3">
        <f t="shared" si="4"/>
        <v>5.882352941176471</v>
      </c>
      <c r="J27" s="3">
        <f t="shared" si="5"/>
        <v>1.9607843137254901</v>
      </c>
    </row>
    <row r="28" spans="1:10" ht="12.75">
      <c r="A28" t="s">
        <v>10</v>
      </c>
      <c r="B28" s="3"/>
      <c r="C28" s="3"/>
      <c r="D28" s="3"/>
      <c r="E28" s="3"/>
      <c r="F28" s="3"/>
      <c r="G28" s="3">
        <f t="shared" si="2"/>
        <v>84.73187686196624</v>
      </c>
      <c r="H28" s="3">
        <f t="shared" si="3"/>
        <v>14.126117179741808</v>
      </c>
      <c r="I28" s="3">
        <f t="shared" si="4"/>
        <v>0</v>
      </c>
      <c r="J28" s="3">
        <f t="shared" si="5"/>
        <v>1.1420059582919564</v>
      </c>
    </row>
    <row r="29" spans="1:10" ht="12.75">
      <c r="A29" t="s">
        <v>5</v>
      </c>
      <c r="B29" s="3">
        <f aca="true" t="shared" si="6" ref="B29:B34">B10*100/F10</f>
        <v>53.34370139968896</v>
      </c>
      <c r="C29" s="3">
        <f aca="true" t="shared" si="7" ref="C29:C34">C10*100/F10</f>
        <v>2.332814930015552</v>
      </c>
      <c r="D29" s="3">
        <f aca="true" t="shared" si="8" ref="D29:D34">D10*100/F10</f>
        <v>44.01244167962675</v>
      </c>
      <c r="E29" s="3">
        <f aca="true" t="shared" si="9" ref="E29:E34">E10*100/F10</f>
        <v>0.3110419906687403</v>
      </c>
      <c r="F29" s="3"/>
      <c r="G29" s="3">
        <f t="shared" si="2"/>
        <v>48.35164835164835</v>
      </c>
      <c r="H29" s="3">
        <f t="shared" si="3"/>
        <v>4.029304029304029</v>
      </c>
      <c r="I29" s="3">
        <f t="shared" si="4"/>
        <v>46.52014652014652</v>
      </c>
      <c r="J29" s="3">
        <f t="shared" si="5"/>
        <v>1.098901098901099</v>
      </c>
    </row>
    <row r="30" spans="1:10" ht="12.75">
      <c r="A30" t="s">
        <v>4</v>
      </c>
      <c r="B30" s="3">
        <f t="shared" si="6"/>
        <v>55.75326215895611</v>
      </c>
      <c r="C30" s="3">
        <f t="shared" si="7"/>
        <v>30.723606168446025</v>
      </c>
      <c r="D30" s="3">
        <f t="shared" si="8"/>
        <v>8.066429418742587</v>
      </c>
      <c r="E30" s="3">
        <f t="shared" si="9"/>
        <v>5.456702253855279</v>
      </c>
      <c r="F30" s="3"/>
      <c r="G30" s="3">
        <f t="shared" si="2"/>
        <v>57.69230769230769</v>
      </c>
      <c r="H30" s="3">
        <f t="shared" si="3"/>
        <v>27.884615384615383</v>
      </c>
      <c r="I30" s="3">
        <f t="shared" si="4"/>
        <v>14.423076923076923</v>
      </c>
      <c r="J30" s="3">
        <f t="shared" si="5"/>
        <v>0</v>
      </c>
    </row>
    <row r="31" spans="1:10" ht="12.75">
      <c r="A31" t="s">
        <v>3</v>
      </c>
      <c r="B31" s="3">
        <f t="shared" si="6"/>
        <v>46.180798878766645</v>
      </c>
      <c r="C31" s="3">
        <f t="shared" si="7"/>
        <v>3.854239663629993</v>
      </c>
      <c r="D31" s="3">
        <f t="shared" si="8"/>
        <v>49.474421864050456</v>
      </c>
      <c r="E31" s="3">
        <f t="shared" si="9"/>
        <v>0.4905395935529082</v>
      </c>
      <c r="F31" s="3"/>
      <c r="G31" s="3">
        <f t="shared" si="2"/>
        <v>39.166666666666664</v>
      </c>
      <c r="H31" s="3">
        <f t="shared" si="3"/>
        <v>9.166666666666666</v>
      </c>
      <c r="I31" s="3">
        <f t="shared" si="4"/>
        <v>51.25</v>
      </c>
      <c r="J31" s="3">
        <f t="shared" si="5"/>
        <v>0.4166666666666667</v>
      </c>
    </row>
    <row r="32" spans="1:10" ht="12.75">
      <c r="A32" t="s">
        <v>2</v>
      </c>
      <c r="B32" s="3">
        <f t="shared" si="6"/>
        <v>81.30287648054146</v>
      </c>
      <c r="C32" s="3">
        <f t="shared" si="7"/>
        <v>3.7225042301184432</v>
      </c>
      <c r="D32" s="3">
        <f t="shared" si="8"/>
        <v>11.421319796954315</v>
      </c>
      <c r="E32" s="3">
        <f t="shared" si="9"/>
        <v>3.553299492385787</v>
      </c>
      <c r="F32" s="3"/>
      <c r="G32" s="3">
        <f t="shared" si="2"/>
        <v>71.71314741035856</v>
      </c>
      <c r="H32" s="3">
        <f t="shared" si="3"/>
        <v>9.362549800796813</v>
      </c>
      <c r="I32" s="3">
        <f t="shared" si="4"/>
        <v>13.745019920318725</v>
      </c>
      <c r="J32" s="3">
        <f t="shared" si="5"/>
        <v>5.179282868525896</v>
      </c>
    </row>
    <row r="33" spans="1:10" ht="12.75">
      <c r="A33" t="s">
        <v>1</v>
      </c>
      <c r="B33" s="3">
        <f t="shared" si="6"/>
        <v>57.6460331299041</v>
      </c>
      <c r="C33" s="3">
        <f t="shared" si="7"/>
        <v>1.2031386224934613</v>
      </c>
      <c r="D33" s="3">
        <f t="shared" si="8"/>
        <v>40.6102877070619</v>
      </c>
      <c r="E33" s="3">
        <f t="shared" si="9"/>
        <v>0.5405405405405406</v>
      </c>
      <c r="F33" s="3"/>
      <c r="G33" s="3">
        <f t="shared" si="2"/>
        <v>68.93039049235993</v>
      </c>
      <c r="H33" s="3">
        <f t="shared" si="3"/>
        <v>4.4142614601018675</v>
      </c>
      <c r="I33" s="3">
        <f t="shared" si="4"/>
        <v>25.72156196943973</v>
      </c>
      <c r="J33" s="3">
        <f t="shared" si="5"/>
        <v>0.933786078098472</v>
      </c>
    </row>
    <row r="34" spans="1:10" ht="12.75">
      <c r="A34" t="s">
        <v>0</v>
      </c>
      <c r="B34" s="3">
        <f t="shared" si="6"/>
        <v>73.6470588235294</v>
      </c>
      <c r="C34" s="3">
        <f t="shared" si="7"/>
        <v>4.352941176470588</v>
      </c>
      <c r="D34" s="3">
        <f t="shared" si="8"/>
        <v>21.294117647058822</v>
      </c>
      <c r="E34" s="3">
        <f t="shared" si="9"/>
        <v>0.7058823529411765</v>
      </c>
      <c r="F34" s="3"/>
      <c r="G34" s="3">
        <f t="shared" si="2"/>
        <v>69.12114014251782</v>
      </c>
      <c r="H34" s="3">
        <f t="shared" si="3"/>
        <v>12.589073634204276</v>
      </c>
      <c r="I34" s="3">
        <f t="shared" si="4"/>
        <v>17.339667458432302</v>
      </c>
      <c r="J34" s="3">
        <f t="shared" si="5"/>
        <v>0.9501187648456056</v>
      </c>
    </row>
    <row r="35" spans="1:10" ht="12.75">
      <c r="A35" t="s">
        <v>9</v>
      </c>
      <c r="B35" s="3"/>
      <c r="C35" s="3"/>
      <c r="D35" s="3"/>
      <c r="E35" s="3"/>
      <c r="F35" s="3"/>
      <c r="G35" s="3">
        <f t="shared" si="2"/>
        <v>40.90909090909091</v>
      </c>
      <c r="H35" s="3">
        <f t="shared" si="3"/>
        <v>21.59090909090909</v>
      </c>
      <c r="I35" s="3">
        <f t="shared" si="4"/>
        <v>36.36363636363637</v>
      </c>
      <c r="J35" s="3">
        <f t="shared" si="5"/>
        <v>1.1363636363636365</v>
      </c>
    </row>
    <row r="37" spans="1:10" ht="12.75">
      <c r="A37" t="s">
        <v>20</v>
      </c>
      <c r="B37" s="3">
        <f>B18*100/F18</f>
        <v>61.97151757899422</v>
      </c>
      <c r="C37" s="3">
        <f>C18*100/F18</f>
        <v>4.46521287642783</v>
      </c>
      <c r="D37" s="3">
        <f>D18*100/F18</f>
        <v>32.495178756861</v>
      </c>
      <c r="E37" s="3">
        <f>E18*100/F18</f>
        <v>1.0680907877169559</v>
      </c>
      <c r="F37" s="3"/>
      <c r="G37" s="3">
        <f>G18*100/K18</f>
        <v>72.78449765490002</v>
      </c>
      <c r="H37" s="3">
        <f>H18*100/K18</f>
        <v>12.823994075536904</v>
      </c>
      <c r="I37" s="3">
        <f>I18*100/K18</f>
        <v>13.169587756109603</v>
      </c>
      <c r="J37" s="3">
        <f>J18*100/K18</f>
        <v>1.2219205134534683</v>
      </c>
    </row>
  </sheetData>
  <mergeCells count="4">
    <mergeCell ref="A1:A3"/>
    <mergeCell ref="B23:K23"/>
    <mergeCell ref="B2:F2"/>
    <mergeCell ref="G2:K2"/>
  </mergeCells>
  <printOptions/>
  <pageMargins left="0.2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2002-07-05T15:41:23Z</cp:lastPrinted>
  <dcterms:created xsi:type="dcterms:W3CDTF">2001-09-18T14:49:59Z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