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45" windowWidth="15180" windowHeight="8835" activeTab="2"/>
  </bookViews>
  <sheets>
    <sheet name="RHAs" sheetId="1" r:id="rId1"/>
    <sheet name="Ordered data" sheetId="2" r:id="rId2"/>
    <sheet name="tot.inj.mort" sheetId="3" r:id="rId3"/>
  </sheets>
  <definedNames/>
  <calcPr fullCalcOnLoad="1"/>
</workbook>
</file>

<file path=xl/sharedStrings.xml><?xml version="1.0" encoding="utf-8"?>
<sst xmlns="http://schemas.openxmlformats.org/spreadsheetml/2006/main" count="365" uniqueCount="84">
  <si>
    <t>region</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</si>
  <si>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</si>
  <si>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</si>
  <si>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</si>
  <si>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</si>
  <si>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</si>
  <si>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</si>
  <si>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</si>
  <si>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</si>
  <si>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</si>
  <si>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</si>
  <si>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</si>
  <si>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</si>
  <si>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</si>
  <si>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</si>
  <si>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</si>
  <si>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</si>
  <si>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</si>
  <si>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</si>
  <si>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</si>
  <si>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</si>
  <si>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</si>
  <si>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</si>
  <si>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</si>
  <si>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</si>
  <si>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</si>
  <si>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</si>
  <si>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</si>
  <si>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</si>
  <si>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</si>
  <si>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</si>
  <si>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</si>
  <si>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</si>
  <si>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</si>
  <si>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</si>
  <si>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</si>
  <si>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</si>
  <si>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</si>
  <si>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sig hi?</t>
  </si>
  <si>
    <t>sig lo?</t>
  </si>
  <si>
    <t>Burntwood (1,2)</t>
  </si>
  <si>
    <t>North Eastman (2)</t>
  </si>
  <si>
    <t>Manitoba (t)</t>
  </si>
  <si>
    <t>*</t>
  </si>
  <si>
    <t>1990-1994</t>
  </si>
  <si>
    <t>ld_AllIn</t>
  </si>
  <si>
    <t>d_AllIn</t>
  </si>
  <si>
    <t>ud_AllIn</t>
  </si>
  <si>
    <t>o_AllIn</t>
  </si>
  <si>
    <t>c_AllIn</t>
  </si>
  <si>
    <t>t2_allin</t>
  </si>
  <si>
    <t>prob_all</t>
  </si>
  <si>
    <t>sig_alli</t>
  </si>
  <si>
    <t>Standardized Mortality Rate per 1</t>
  </si>
  <si>
    <t>000 popn. 90-94 vs. 95-99. Std Popn MB</t>
  </si>
  <si>
    <t>Mortality from All Injuries combined</t>
  </si>
  <si>
    <t>Inj.Mort</t>
  </si>
  <si>
    <t>1995-1999</t>
  </si>
  <si>
    <t xml:space="preserve">South Eastman </t>
  </si>
  <si>
    <t xml:space="preserve">South Westman </t>
  </si>
  <si>
    <t xml:space="preserve">Brandon </t>
  </si>
  <si>
    <t xml:space="preserve">Central </t>
  </si>
  <si>
    <t>Parkland (2,t)</t>
  </si>
  <si>
    <t>Interlake (1)</t>
  </si>
  <si>
    <t xml:space="preserve">Churchill </t>
  </si>
  <si>
    <t>Nor-Man (1,2)</t>
  </si>
  <si>
    <t>Rural South (2,t)</t>
  </si>
  <si>
    <t>North (1,2)</t>
  </si>
  <si>
    <t>Winnipeg (1,2,t)</t>
  </si>
  <si>
    <t>Note: due to the relatively small number of injury deaths, these rates are not reported at the District level (rates unstable)</t>
  </si>
  <si>
    <t>ld_AllIn dths Lower CI (99) Direct Rate</t>
  </si>
  <si>
    <t>ud_AllIn dths Upper CI (99) Direct Rate</t>
  </si>
  <si>
    <t>o_AllIn Total of observed</t>
  </si>
  <si>
    <t>c_AllIn Crude Rate</t>
  </si>
  <si>
    <t>ld_AllIn Lower CI (99) Direct Rate</t>
  </si>
  <si>
    <t>ud_AllIn Upper CI (99) Direct Rate</t>
  </si>
  <si>
    <t>rha_AllIn</t>
  </si>
  <si>
    <t>rhaD_AllIn</t>
  </si>
  <si>
    <t>Following are the data for the districts which had their results hidden above</t>
  </si>
  <si>
    <t>Churchill (s)</t>
  </si>
  <si>
    <t>90-94</t>
  </si>
  <si>
    <t>95-99</t>
  </si>
  <si>
    <t>Mb Avg 95-99</t>
  </si>
  <si>
    <t>Mb Avg 90-94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</si>
</sst>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s>
  <fonts count="7">
    <font>
      <sz val="10"/>
      <name val="Arial"/>
      <family val="0"/>
    </font>
    <font>
      <b/>
      <sz val="10"/>
      <name val="Arial"/>
      <family val="2"/>
    </font>
    <font>
      <b/>
      <sz val="12"/>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2" fontId="0" fillId="0" borderId="0" xfId="0" applyNumberFormat="1" applyFont="1" applyAlignment="1" quotePrefix="1">
      <alignment/>
    </xf>
    <xf numFmtId="1"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1" fontId="0" fillId="0" borderId="0" xfId="0" applyNumberFormat="1" applyFont="1" applyAlignment="1" quotePrefix="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4.6.1: Injury Mortality Rates by RHA</a:t>
            </a:r>
          </a:p>
        </c:rich>
      </c:tx>
      <c:layout>
        <c:manualLayout>
          <c:xMode val="factor"/>
          <c:yMode val="factor"/>
          <c:x val="0.00175"/>
          <c:y val="-0.01975"/>
        </c:manualLayout>
      </c:layout>
      <c:spPr>
        <a:noFill/>
        <a:ln>
          <a:noFill/>
        </a:ln>
      </c:spPr>
    </c:title>
    <c:plotArea>
      <c:layout>
        <c:manualLayout>
          <c:xMode val="edge"/>
          <c:yMode val="edge"/>
          <c:x val="0"/>
          <c:y val="0.096"/>
          <c:w val="0.9745"/>
          <c:h val="0.7975"/>
        </c:manualLayout>
      </c:layout>
      <c:barChart>
        <c:barDir val="bar"/>
        <c:grouping val="clustered"/>
        <c:varyColors val="0"/>
        <c:ser>
          <c:idx val="0"/>
          <c:order val="0"/>
          <c:tx>
            <c:strRef>
              <c:f>'Ordered data'!$B$3</c:f>
              <c:strCache>
                <c:ptCount val="1"/>
                <c:pt idx="0">
                  <c:v>Mb Avg 90-94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90-94</c:name>
            <c:spPr>
              <a:ln w="38100">
                <a:solidFill>
                  <a:srgbClr val="C0C0C0"/>
                </a:solidFill>
              </a:ln>
            </c:spPr>
            <c:trendlineType val="linear"/>
            <c:forward val="0.5"/>
            <c:backward val="0.5"/>
            <c:dispEq val="0"/>
            <c:dispRSqr val="0"/>
          </c:trendline>
          <c:cat>
            <c:strRef>
              <c:f>'Ordered data'!$A$4:$A$19</c:f>
              <c:strCache>
                <c:ptCount val="16"/>
                <c:pt idx="0">
                  <c:v>South Eastman </c:v>
                </c:pt>
                <c:pt idx="1">
                  <c:v>South Westman </c:v>
                </c:pt>
                <c:pt idx="2">
                  <c:v>Brandon </c:v>
                </c:pt>
                <c:pt idx="3">
                  <c:v>Central </c:v>
                </c:pt>
                <c:pt idx="4">
                  <c:v>Marquette</c:v>
                </c:pt>
                <c:pt idx="5">
                  <c:v>Parkland (2,t)</c:v>
                </c:pt>
                <c:pt idx="6">
                  <c:v>Interlake (1)</c:v>
                </c:pt>
                <c:pt idx="7">
                  <c:v>North Eastman (2)</c:v>
                </c:pt>
                <c:pt idx="8">
                  <c:v>Burntwood (1,2)</c:v>
                </c:pt>
                <c:pt idx="9">
                  <c:v>Churchill (s)</c:v>
                </c:pt>
                <c:pt idx="10">
                  <c:v>Nor-Man (1,2)</c:v>
                </c:pt>
                <c:pt idx="12">
                  <c:v>Rural South (2,t)</c:v>
                </c:pt>
                <c:pt idx="13">
                  <c:v>North (1,2)</c:v>
                </c:pt>
                <c:pt idx="14">
                  <c:v>Winnipeg (1,2,t)</c:v>
                </c:pt>
                <c:pt idx="15">
                  <c:v>Manitoba (t)</c:v>
                </c:pt>
              </c:strCache>
            </c:strRef>
          </c:cat>
          <c:val>
            <c:numRef>
              <c:f>'Ordered data'!$B$4:$B$19</c:f>
              <c:numCache>
                <c:ptCount val="16"/>
                <c:pt idx="0">
                  <c:v>0.4395</c:v>
                </c:pt>
                <c:pt idx="1">
                  <c:v>0.4395</c:v>
                </c:pt>
                <c:pt idx="2">
                  <c:v>0.4395</c:v>
                </c:pt>
                <c:pt idx="3">
                  <c:v>0.4395</c:v>
                </c:pt>
                <c:pt idx="4">
                  <c:v>0.4395</c:v>
                </c:pt>
                <c:pt idx="5">
                  <c:v>0.4395</c:v>
                </c:pt>
                <c:pt idx="6">
                  <c:v>0.4395</c:v>
                </c:pt>
                <c:pt idx="7">
                  <c:v>0.4395</c:v>
                </c:pt>
                <c:pt idx="8">
                  <c:v>0.4395</c:v>
                </c:pt>
                <c:pt idx="10">
                  <c:v>0.4395</c:v>
                </c:pt>
                <c:pt idx="12">
                  <c:v>0.4395</c:v>
                </c:pt>
                <c:pt idx="13">
                  <c:v>0.4395</c:v>
                </c:pt>
                <c:pt idx="14">
                  <c:v>0.4395</c:v>
                </c:pt>
                <c:pt idx="15">
                  <c:v>0.4395</c:v>
                </c:pt>
              </c:numCache>
            </c:numRef>
          </c:val>
        </c:ser>
        <c:ser>
          <c:idx val="1"/>
          <c:order val="1"/>
          <c:tx>
            <c:strRef>
              <c:f>'Ordered data'!$C$3</c:f>
              <c:strCache>
                <c:ptCount val="1"/>
                <c:pt idx="0">
                  <c:v>1990-1994</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c:v>
                </c:pt>
                <c:pt idx="1">
                  <c:v>South Westman </c:v>
                </c:pt>
                <c:pt idx="2">
                  <c:v>Brandon </c:v>
                </c:pt>
                <c:pt idx="3">
                  <c:v>Central </c:v>
                </c:pt>
                <c:pt idx="4">
                  <c:v>Marquette</c:v>
                </c:pt>
                <c:pt idx="5">
                  <c:v>Parkland (2,t)</c:v>
                </c:pt>
                <c:pt idx="6">
                  <c:v>Interlake (1)</c:v>
                </c:pt>
                <c:pt idx="7">
                  <c:v>North Eastman (2)</c:v>
                </c:pt>
                <c:pt idx="8">
                  <c:v>Burntwood (1,2)</c:v>
                </c:pt>
                <c:pt idx="9">
                  <c:v>Churchill (s)</c:v>
                </c:pt>
                <c:pt idx="10">
                  <c:v>Nor-Man (1,2)</c:v>
                </c:pt>
                <c:pt idx="12">
                  <c:v>Rural South (2,t)</c:v>
                </c:pt>
                <c:pt idx="13">
                  <c:v>North (1,2)</c:v>
                </c:pt>
                <c:pt idx="14">
                  <c:v>Winnipeg (1,2,t)</c:v>
                </c:pt>
                <c:pt idx="15">
                  <c:v>Manitoba (t)</c:v>
                </c:pt>
              </c:strCache>
            </c:strRef>
          </c:cat>
          <c:val>
            <c:numRef>
              <c:f>'Ordered data'!$C$4:$C$19</c:f>
              <c:numCache>
                <c:ptCount val="16"/>
                <c:pt idx="0">
                  <c:v>0.4233</c:v>
                </c:pt>
                <c:pt idx="1">
                  <c:v>0.3481</c:v>
                </c:pt>
                <c:pt idx="2">
                  <c:v>0.4568</c:v>
                </c:pt>
                <c:pt idx="3">
                  <c:v>0.4495</c:v>
                </c:pt>
                <c:pt idx="4">
                  <c:v>0.519</c:v>
                </c:pt>
                <c:pt idx="5">
                  <c:v>0.4335</c:v>
                </c:pt>
                <c:pt idx="6">
                  <c:v>0.5673</c:v>
                </c:pt>
                <c:pt idx="7">
                  <c:v>0.548</c:v>
                </c:pt>
                <c:pt idx="8">
                  <c:v>0.8891</c:v>
                </c:pt>
                <c:pt idx="10">
                  <c:v>0.6641</c:v>
                </c:pt>
                <c:pt idx="12">
                  <c:v>0.4737</c:v>
                </c:pt>
                <c:pt idx="13">
                  <c:v>0.8301</c:v>
                </c:pt>
                <c:pt idx="14">
                  <c:v>0.3733</c:v>
                </c:pt>
                <c:pt idx="15">
                  <c:v>0.4395</c:v>
                </c:pt>
              </c:numCache>
            </c:numRef>
          </c:val>
        </c:ser>
        <c:ser>
          <c:idx val="2"/>
          <c:order val="2"/>
          <c:tx>
            <c:strRef>
              <c:f>'Ordered data'!$D$3</c:f>
              <c:strCache>
                <c:ptCount val="1"/>
                <c:pt idx="0">
                  <c:v>1995-1999</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c:v>
                </c:pt>
                <c:pt idx="1">
                  <c:v>South Westman </c:v>
                </c:pt>
                <c:pt idx="2">
                  <c:v>Brandon </c:v>
                </c:pt>
                <c:pt idx="3">
                  <c:v>Central </c:v>
                </c:pt>
                <c:pt idx="4">
                  <c:v>Marquette</c:v>
                </c:pt>
                <c:pt idx="5">
                  <c:v>Parkland (2,t)</c:v>
                </c:pt>
                <c:pt idx="6">
                  <c:v>Interlake (1)</c:v>
                </c:pt>
                <c:pt idx="7">
                  <c:v>North Eastman (2)</c:v>
                </c:pt>
                <c:pt idx="8">
                  <c:v>Burntwood (1,2)</c:v>
                </c:pt>
                <c:pt idx="9">
                  <c:v>Churchill (s)</c:v>
                </c:pt>
                <c:pt idx="10">
                  <c:v>Nor-Man (1,2)</c:v>
                </c:pt>
                <c:pt idx="12">
                  <c:v>Rural South (2,t)</c:v>
                </c:pt>
                <c:pt idx="13">
                  <c:v>North (1,2)</c:v>
                </c:pt>
                <c:pt idx="14">
                  <c:v>Winnipeg (1,2,t)</c:v>
                </c:pt>
                <c:pt idx="15">
                  <c:v>Manitoba (t)</c:v>
                </c:pt>
              </c:strCache>
            </c:strRef>
          </c:cat>
          <c:val>
            <c:numRef>
              <c:f>'Ordered data'!$D$4:$D$19</c:f>
              <c:numCache>
                <c:ptCount val="16"/>
                <c:pt idx="0">
                  <c:v>0.419</c:v>
                </c:pt>
                <c:pt idx="1">
                  <c:v>0.4967</c:v>
                </c:pt>
                <c:pt idx="2">
                  <c:v>0.4762</c:v>
                </c:pt>
                <c:pt idx="3">
                  <c:v>0.4669</c:v>
                </c:pt>
                <c:pt idx="4">
                  <c:v>0.5711</c:v>
                </c:pt>
                <c:pt idx="5">
                  <c:v>0.6566</c:v>
                </c:pt>
                <c:pt idx="6">
                  <c:v>0.5444</c:v>
                </c:pt>
                <c:pt idx="7">
                  <c:v>0.7347</c:v>
                </c:pt>
                <c:pt idx="8">
                  <c:v>1.0192</c:v>
                </c:pt>
                <c:pt idx="10">
                  <c:v>0.8637</c:v>
                </c:pt>
                <c:pt idx="12">
                  <c:v>0.5402</c:v>
                </c:pt>
                <c:pt idx="13">
                  <c:v>0.9756</c:v>
                </c:pt>
                <c:pt idx="14">
                  <c:v>0.4125</c:v>
                </c:pt>
                <c:pt idx="15">
                  <c:v>0.4922</c:v>
                </c:pt>
              </c:numCache>
            </c:numRef>
          </c:val>
        </c:ser>
        <c:ser>
          <c:idx val="3"/>
          <c:order val="3"/>
          <c:tx>
            <c:strRef>
              <c:f>'Ordered data'!$E$3</c:f>
              <c:strCache>
                <c:ptCount val="1"/>
                <c:pt idx="0">
                  <c:v>Mb Avg 95-99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95-99</c:name>
            <c:spPr>
              <a:ln w="25400">
                <a:solidFill>
                  <a:srgbClr val="333333"/>
                </a:solidFill>
              </a:ln>
            </c:spPr>
            <c:trendlineType val="linear"/>
            <c:forward val="0.5"/>
            <c:backward val="0.5"/>
            <c:dispEq val="0"/>
            <c:dispRSqr val="0"/>
          </c:trendline>
          <c:cat>
            <c:strRef>
              <c:f>'Ordered data'!$A$4:$A$19</c:f>
              <c:strCache>
                <c:ptCount val="16"/>
                <c:pt idx="0">
                  <c:v>South Eastman </c:v>
                </c:pt>
                <c:pt idx="1">
                  <c:v>South Westman </c:v>
                </c:pt>
                <c:pt idx="2">
                  <c:v>Brandon </c:v>
                </c:pt>
                <c:pt idx="3">
                  <c:v>Central </c:v>
                </c:pt>
                <c:pt idx="4">
                  <c:v>Marquette</c:v>
                </c:pt>
                <c:pt idx="5">
                  <c:v>Parkland (2,t)</c:v>
                </c:pt>
                <c:pt idx="6">
                  <c:v>Interlake (1)</c:v>
                </c:pt>
                <c:pt idx="7">
                  <c:v>North Eastman (2)</c:v>
                </c:pt>
                <c:pt idx="8">
                  <c:v>Burntwood (1,2)</c:v>
                </c:pt>
                <c:pt idx="9">
                  <c:v>Churchill (s)</c:v>
                </c:pt>
                <c:pt idx="10">
                  <c:v>Nor-Man (1,2)</c:v>
                </c:pt>
                <c:pt idx="12">
                  <c:v>Rural South (2,t)</c:v>
                </c:pt>
                <c:pt idx="13">
                  <c:v>North (1,2)</c:v>
                </c:pt>
                <c:pt idx="14">
                  <c:v>Winnipeg (1,2,t)</c:v>
                </c:pt>
                <c:pt idx="15">
                  <c:v>Manitoba (t)</c:v>
                </c:pt>
              </c:strCache>
            </c:strRef>
          </c:cat>
          <c:val>
            <c:numRef>
              <c:f>'Ordered data'!$E$4:$E$19</c:f>
              <c:numCache>
                <c:ptCount val="16"/>
                <c:pt idx="0">
                  <c:v>0.4922</c:v>
                </c:pt>
                <c:pt idx="1">
                  <c:v>0.4922</c:v>
                </c:pt>
                <c:pt idx="2">
                  <c:v>0.4922</c:v>
                </c:pt>
                <c:pt idx="3">
                  <c:v>0.4922</c:v>
                </c:pt>
                <c:pt idx="4">
                  <c:v>0.4922</c:v>
                </c:pt>
                <c:pt idx="5">
                  <c:v>0.4922</c:v>
                </c:pt>
                <c:pt idx="6">
                  <c:v>0.4922</c:v>
                </c:pt>
                <c:pt idx="7">
                  <c:v>0.4922</c:v>
                </c:pt>
                <c:pt idx="8">
                  <c:v>0.4922</c:v>
                </c:pt>
                <c:pt idx="10">
                  <c:v>0.4922</c:v>
                </c:pt>
                <c:pt idx="12">
                  <c:v>0.4922</c:v>
                </c:pt>
                <c:pt idx="13">
                  <c:v>0.4922</c:v>
                </c:pt>
                <c:pt idx="14">
                  <c:v>0.4922</c:v>
                </c:pt>
                <c:pt idx="15">
                  <c:v>0.4922</c:v>
                </c:pt>
              </c:numCache>
            </c:numRef>
          </c:val>
        </c:ser>
        <c:gapWidth val="50"/>
        <c:axId val="255321"/>
        <c:axId val="16595866"/>
      </c:barChart>
      <c:catAx>
        <c:axId val="255321"/>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6595866"/>
        <c:crosses val="autoZero"/>
        <c:auto val="0"/>
        <c:lblOffset val="100"/>
        <c:noMultiLvlLbl val="0"/>
      </c:catAx>
      <c:valAx>
        <c:axId val="16595866"/>
        <c:scaling>
          <c:orientation val="minMax"/>
        </c:scaling>
        <c:axPos val="t"/>
        <c:majorGridlines>
          <c:spPr>
            <a:ln w="3175">
              <a:solidFill>
                <a:srgbClr val="000000"/>
              </a:solidFill>
            </a:ln>
          </c:spPr>
        </c:majorGridlines>
        <c:delete val="0"/>
        <c:numFmt formatCode="0.0" sourceLinked="0"/>
        <c:majorTickMark val="none"/>
        <c:minorTickMark val="none"/>
        <c:tickLblPos val="high"/>
        <c:txPr>
          <a:bodyPr/>
          <a:lstStyle/>
          <a:p>
            <a:pPr>
              <a:defRPr lang="en-US" cap="none" sz="900" b="0" i="0" u="none" baseline="0">
                <a:latin typeface="Arial"/>
                <a:ea typeface="Arial"/>
                <a:cs typeface="Arial"/>
              </a:defRPr>
            </a:pPr>
          </a:p>
        </c:txPr>
        <c:crossAx val="255321"/>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725"/>
          <c:y val="0.111"/>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3"/>
  </sheetViews>
  <pageMargins left="1.125" right="1.125"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0.1755</cdr:x>
      <cdr:y>0.0625</cdr:y>
    </cdr:from>
    <cdr:to>
      <cdr:x>0.97325</cdr:x>
      <cdr:y>0.09675</cdr:y>
    </cdr:to>
    <cdr:sp>
      <cdr:nvSpPr>
        <cdr:cNvPr id="1" name="TextBox 1"/>
        <cdr:cNvSpPr txBox="1">
          <a:spLocks noChangeArrowheads="1"/>
        </cdr:cNvSpPr>
      </cdr:nvSpPr>
      <cdr:spPr>
        <a:xfrm>
          <a:off x="1000125" y="276225"/>
          <a:ext cx="4552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deaths from all injuries per 1000 residents</a:t>
          </a:r>
        </a:p>
      </cdr:txBody>
    </cdr:sp>
  </cdr:relSizeAnchor>
  <cdr:relSizeAnchor xmlns:cdr="http://schemas.openxmlformats.org/drawingml/2006/chartDrawing">
    <cdr:from>
      <cdr:x>0.152</cdr:x>
      <cdr:y>0.8815</cdr:y>
    </cdr:from>
    <cdr:to>
      <cdr:x>0.99575</cdr:x>
      <cdr:y>1</cdr:y>
    </cdr:to>
    <cdr:sp>
      <cdr:nvSpPr>
        <cdr:cNvPr id="2" name="TextBox 2"/>
        <cdr:cNvSpPr txBox="1">
          <a:spLocks noChangeArrowheads="1"/>
        </cdr:cNvSpPr>
      </cdr:nvSpPr>
      <cdr:spPr>
        <a:xfrm>
          <a:off x="866775" y="4019550"/>
          <a:ext cx="4810125" cy="542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
's' indicates data suppressed due to small numbers</a:t>
          </a:r>
        </a:p>
      </cdr:txBody>
    </cdr:sp>
  </cdr:relSizeAnchor>
  <cdr:relSizeAnchor xmlns:cdr="http://schemas.openxmlformats.org/drawingml/2006/chartDrawing">
    <cdr:from>
      <cdr:x>0.21025</cdr:x>
      <cdr:y>0.522</cdr:y>
    </cdr:from>
    <cdr:to>
      <cdr:x>0.5875</cdr:x>
      <cdr:y>0.554</cdr:y>
    </cdr:to>
    <cdr:sp>
      <cdr:nvSpPr>
        <cdr:cNvPr id="3" name="TextBox 3"/>
        <cdr:cNvSpPr txBox="1">
          <a:spLocks noChangeArrowheads="1"/>
        </cdr:cNvSpPr>
      </cdr:nvSpPr>
      <cdr:spPr>
        <a:xfrm>
          <a:off x="1190625" y="2381250"/>
          <a:ext cx="21526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1990-1994: 2.14; 1995-1999: suppressed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22" sqref="A22"/>
    </sheetView>
  </sheetViews>
  <sheetFormatPr defaultColWidth="9.140625" defaultRowHeight="12.75"/>
  <cols>
    <col min="1" max="1" width="22.28125" style="0" customWidth="1"/>
    <col min="2" max="2" width="9.140625" style="5" customWidth="1"/>
    <col min="3" max="4" width="9.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3" width="9.140625" style="3" customWidth="1"/>
    <col min="14" max="14" width="9.140625" style="13" customWidth="1"/>
    <col min="15" max="15" width="9.140625" style="5" customWidth="1"/>
    <col min="16" max="16" width="4.140625" style="5" customWidth="1"/>
    <col min="18" max="18" width="9.140625" style="5" customWidth="1"/>
    <col min="19" max="19" width="6.7109375" style="5" customWidth="1"/>
    <col min="20" max="20" width="9.140625" style="7" customWidth="1"/>
    <col min="21" max="23" width="9.140625" style="5" customWidth="1"/>
    <col min="24" max="24" width="9.140625" style="3" customWidth="1"/>
    <col min="25" max="25" width="9.140625" style="12" customWidth="1"/>
  </cols>
  <sheetData>
    <row r="1" spans="2:26" ht="12.75">
      <c r="B1" s="4" t="s">
        <v>80</v>
      </c>
      <c r="C1" s="9" t="s">
        <v>56</v>
      </c>
      <c r="D1" s="9" t="s">
        <v>56</v>
      </c>
      <c r="E1" s="4" t="s">
        <v>81</v>
      </c>
      <c r="F1" s="6" t="s">
        <v>80</v>
      </c>
      <c r="G1" s="4" t="s">
        <v>80</v>
      </c>
      <c r="H1" s="4" t="s">
        <v>80</v>
      </c>
      <c r="I1" s="6" t="s">
        <v>80</v>
      </c>
      <c r="J1" s="4" t="s">
        <v>80</v>
      </c>
      <c r="K1" s="4" t="s">
        <v>80</v>
      </c>
      <c r="L1" s="4" t="s">
        <v>80</v>
      </c>
      <c r="M1" s="15" t="s">
        <v>80</v>
      </c>
      <c r="N1" s="11" t="s">
        <v>80</v>
      </c>
      <c r="O1" s="4" t="s">
        <v>80</v>
      </c>
      <c r="Q1" s="6" t="s">
        <v>81</v>
      </c>
      <c r="R1" s="4" t="s">
        <v>81</v>
      </c>
      <c r="S1" s="4" t="s">
        <v>81</v>
      </c>
      <c r="T1" s="6" t="s">
        <v>81</v>
      </c>
      <c r="U1" s="4" t="s">
        <v>81</v>
      </c>
      <c r="V1" s="4" t="s">
        <v>81</v>
      </c>
      <c r="W1" s="4" t="s">
        <v>81</v>
      </c>
      <c r="X1" s="15" t="s">
        <v>81</v>
      </c>
      <c r="Y1" s="11" t="s">
        <v>81</v>
      </c>
      <c r="Z1" s="6" t="s">
        <v>81</v>
      </c>
    </row>
    <row r="2" spans="3:26" ht="12.75">
      <c r="C2" s="10"/>
      <c r="D2" s="10"/>
      <c r="F2" s="2" t="s">
        <v>3</v>
      </c>
      <c r="G2" s="4" t="s">
        <v>70</v>
      </c>
      <c r="H2" s="4" t="s">
        <v>71</v>
      </c>
      <c r="I2" s="6" t="s">
        <v>72</v>
      </c>
      <c r="J2" s="4" t="s">
        <v>73</v>
      </c>
      <c r="K2" s="4" t="s">
        <v>4</v>
      </c>
      <c r="L2" s="4" t="str">
        <f>'tot.inj.mort'!M2</f>
        <v>prob_all</v>
      </c>
      <c r="M2" s="14" t="str">
        <f>'tot.inj.mort'!N2</f>
        <v>sig_alli</v>
      </c>
      <c r="N2" s="14" t="str">
        <f>'tot.inj.mort'!O2</f>
        <v>sig hi?</v>
      </c>
      <c r="O2" s="4" t="str">
        <f>'tot.inj.mort'!P2</f>
        <v>sig lo?</v>
      </c>
      <c r="P2" s="4"/>
      <c r="Q2" s="2" t="s">
        <v>3</v>
      </c>
      <c r="R2" s="4" t="s">
        <v>74</v>
      </c>
      <c r="S2" s="4" t="s">
        <v>75</v>
      </c>
      <c r="T2" s="6" t="s">
        <v>72</v>
      </c>
      <c r="U2" s="4" t="s">
        <v>73</v>
      </c>
      <c r="V2" s="4" t="s">
        <v>4</v>
      </c>
      <c r="W2" s="4" t="s">
        <v>5</v>
      </c>
      <c r="X2" s="14" t="s">
        <v>6</v>
      </c>
      <c r="Y2" s="12" t="s">
        <v>38</v>
      </c>
      <c r="Z2" t="s">
        <v>39</v>
      </c>
    </row>
    <row r="3" spans="2:5" ht="12.75">
      <c r="B3" s="4" t="s">
        <v>83</v>
      </c>
      <c r="C3" s="9" t="s">
        <v>44</v>
      </c>
      <c r="D3" s="8" t="s">
        <v>57</v>
      </c>
      <c r="E3" s="4" t="s">
        <v>82</v>
      </c>
    </row>
    <row r="4" spans="1:26" ht="12.75">
      <c r="A4" t="s">
        <v>58</v>
      </c>
      <c r="B4" s="5">
        <f aca="true" t="shared" si="0" ref="B4:B22">C$19</f>
        <v>0.4395</v>
      </c>
      <c r="C4" s="9">
        <f>'tot.inj.mort'!H4</f>
        <v>0.4233</v>
      </c>
      <c r="D4" s="9">
        <f>'tot.inj.mort'!H20</f>
        <v>0.419</v>
      </c>
      <c r="E4" s="5">
        <f aca="true" t="shared" si="1" ref="E4:E22">D$19</f>
        <v>0.4922</v>
      </c>
      <c r="F4" s="7">
        <f>'tot.inj.mort'!F4</f>
        <v>248313</v>
      </c>
      <c r="G4" s="5">
        <f>'tot.inj.mort'!G4</f>
        <v>0.3241</v>
      </c>
      <c r="H4" s="5">
        <f>'tot.inj.mort'!I4</f>
        <v>0.5529</v>
      </c>
      <c r="I4" s="7">
        <f>'tot.inj.mort'!J4</f>
        <v>96</v>
      </c>
      <c r="J4" s="5">
        <f>'tot.inj.mort'!K4</f>
        <v>0.3866</v>
      </c>
      <c r="K4" s="5">
        <f>'tot.inj.mort'!L4</f>
        <v>0.0049969809</v>
      </c>
      <c r="L4" s="5">
        <f>'tot.inj.mort'!M4</f>
        <v>0.9436450155</v>
      </c>
      <c r="M4" s="3" t="str">
        <f>'tot.inj.mort'!N4</f>
        <v> </v>
      </c>
      <c r="N4" s="13">
        <f>'tot.inj.mort'!O4</f>
      </c>
      <c r="O4" s="5">
        <f>'tot.inj.mort'!P4</f>
      </c>
      <c r="Q4" s="7">
        <f>'tot.inj.mort'!F20</f>
        <v>261877</v>
      </c>
      <c r="R4" s="5">
        <f>'tot.inj.mort'!G20</f>
        <v>0.3235</v>
      </c>
      <c r="S4" s="5">
        <f>'tot.inj.mort'!I20</f>
        <v>0.5428</v>
      </c>
      <c r="T4" s="7">
        <f>'tot.inj.mort'!J20</f>
        <v>101</v>
      </c>
      <c r="U4" s="5">
        <f>'tot.inj.mort'!K20</f>
        <v>0.3857</v>
      </c>
      <c r="V4" s="5">
        <f>'tot.inj.mort'!L20</f>
        <v>0.0049969809</v>
      </c>
      <c r="W4" s="5">
        <f>'tot.inj.mort'!M20</f>
        <v>0.9436450155</v>
      </c>
      <c r="X4" s="3" t="str">
        <f>'tot.inj.mort'!N20</f>
        <v> </v>
      </c>
      <c r="Y4" s="13">
        <f>'tot.inj.mort'!O20</f>
      </c>
      <c r="Z4">
        <f>'tot.inj.mort'!P20</f>
      </c>
    </row>
    <row r="5" spans="1:26" ht="12.75">
      <c r="A5" t="s">
        <v>59</v>
      </c>
      <c r="B5" s="5">
        <f t="shared" si="0"/>
        <v>0.4395</v>
      </c>
      <c r="C5" s="9">
        <f>'tot.inj.mort'!H5</f>
        <v>0.3481</v>
      </c>
      <c r="D5" s="9">
        <f>'tot.inj.mort'!H21</f>
        <v>0.4967</v>
      </c>
      <c r="E5" s="5">
        <f t="shared" si="1"/>
        <v>0.4922</v>
      </c>
      <c r="F5" s="7">
        <f>'tot.inj.mort'!F5</f>
        <v>178246</v>
      </c>
      <c r="G5" s="5">
        <f>'tot.inj.mort'!G5</f>
        <v>0.2541</v>
      </c>
      <c r="H5" s="5">
        <f>'tot.inj.mort'!I5</f>
        <v>0.4769</v>
      </c>
      <c r="I5" s="7">
        <f>'tot.inj.mort'!J5</f>
        <v>72</v>
      </c>
      <c r="J5" s="5">
        <f>'tot.inj.mort'!K5</f>
        <v>0.4039</v>
      </c>
      <c r="K5" s="5">
        <f>'tot.inj.mort'!L5</f>
        <v>3.565928308</v>
      </c>
      <c r="L5" s="5">
        <f>'tot.inj.mort'!M5</f>
        <v>0.0589767558</v>
      </c>
      <c r="M5" s="3" t="str">
        <f>'tot.inj.mort'!N5</f>
        <v> </v>
      </c>
      <c r="N5" s="13">
        <f>'tot.inj.mort'!O5</f>
      </c>
      <c r="O5" s="5">
        <f>'tot.inj.mort'!P5</f>
      </c>
      <c r="Q5" s="7">
        <f>'tot.inj.mort'!F21</f>
        <v>174636</v>
      </c>
      <c r="R5" s="5">
        <f>'tot.inj.mort'!G21</f>
        <v>0.3836</v>
      </c>
      <c r="S5" s="5">
        <f>'tot.inj.mort'!I21</f>
        <v>0.6431</v>
      </c>
      <c r="T5" s="7">
        <f>'tot.inj.mort'!J21</f>
        <v>108</v>
      </c>
      <c r="U5" s="5">
        <f>'tot.inj.mort'!K21</f>
        <v>0.6184</v>
      </c>
      <c r="V5" s="5">
        <f>'tot.inj.mort'!L21</f>
        <v>3.565928308</v>
      </c>
      <c r="W5" s="5">
        <f>'tot.inj.mort'!M21</f>
        <v>0.0589767558</v>
      </c>
      <c r="X5" s="3" t="str">
        <f>'tot.inj.mort'!N21</f>
        <v> </v>
      </c>
      <c r="Y5" s="13">
        <f>'tot.inj.mort'!O21</f>
      </c>
      <c r="Z5">
        <f>'tot.inj.mort'!P21</f>
      </c>
    </row>
    <row r="6" spans="1:26" ht="12.75">
      <c r="A6" t="s">
        <v>60</v>
      </c>
      <c r="B6" s="5">
        <f t="shared" si="0"/>
        <v>0.4395</v>
      </c>
      <c r="C6" s="9">
        <f>'tot.inj.mort'!H6</f>
        <v>0.4568</v>
      </c>
      <c r="D6" s="9">
        <f>'tot.inj.mort'!H22</f>
        <v>0.4762</v>
      </c>
      <c r="E6" s="5">
        <f t="shared" si="1"/>
        <v>0.4922</v>
      </c>
      <c r="F6" s="7">
        <f>'tot.inj.mort'!F6</f>
        <v>236147</v>
      </c>
      <c r="G6" s="5">
        <f>'tot.inj.mort'!G6</f>
        <v>0.355</v>
      </c>
      <c r="H6" s="5">
        <f>'tot.inj.mort'!I6</f>
        <v>0.5877</v>
      </c>
      <c r="I6" s="7">
        <f>'tot.inj.mort'!J6</f>
        <v>105</v>
      </c>
      <c r="J6" s="5">
        <f>'tot.inj.mort'!K6</f>
        <v>0.4446</v>
      </c>
      <c r="K6" s="5">
        <f>'tot.inj.mort'!L6</f>
        <v>0.0905502946</v>
      </c>
      <c r="L6" s="5">
        <f>'tot.inj.mort'!M6</f>
        <v>0.7634787322</v>
      </c>
      <c r="M6" s="3" t="str">
        <f>'tot.inj.mort'!N6</f>
        <v> </v>
      </c>
      <c r="N6" s="13">
        <f>'tot.inj.mort'!O6</f>
      </c>
      <c r="O6" s="5">
        <f>'tot.inj.mort'!P6</f>
      </c>
      <c r="Q6" s="7">
        <f>'tot.inj.mort'!F22</f>
        <v>234175</v>
      </c>
      <c r="R6" s="5">
        <f>'tot.inj.mort'!G22</f>
        <v>0.3736</v>
      </c>
      <c r="S6" s="5">
        <f>'tot.inj.mort'!I22</f>
        <v>0.607</v>
      </c>
      <c r="T6" s="7">
        <f>'tot.inj.mort'!J22</f>
        <v>113</v>
      </c>
      <c r="U6" s="5">
        <f>'tot.inj.mort'!K22</f>
        <v>0.4825</v>
      </c>
      <c r="V6" s="5">
        <f>'tot.inj.mort'!L22</f>
        <v>0.0905502946</v>
      </c>
      <c r="W6" s="5">
        <f>'tot.inj.mort'!M22</f>
        <v>0.7634787322</v>
      </c>
      <c r="X6" s="3" t="str">
        <f>'tot.inj.mort'!N22</f>
        <v> </v>
      </c>
      <c r="Y6" s="13">
        <f>'tot.inj.mort'!O22</f>
      </c>
      <c r="Z6">
        <f>'tot.inj.mort'!P22</f>
      </c>
    </row>
    <row r="7" spans="1:26" ht="12.75">
      <c r="A7" t="s">
        <v>61</v>
      </c>
      <c r="B7" s="5">
        <f t="shared" si="0"/>
        <v>0.4395</v>
      </c>
      <c r="C7" s="9">
        <f>'tot.inj.mort'!H7</f>
        <v>0.4495</v>
      </c>
      <c r="D7" s="9">
        <f>'tot.inj.mort'!H23</f>
        <v>0.4669</v>
      </c>
      <c r="E7" s="5">
        <f t="shared" si="1"/>
        <v>0.4922</v>
      </c>
      <c r="F7" s="7">
        <f>'tot.inj.mort'!F7</f>
        <v>464198</v>
      </c>
      <c r="G7" s="5">
        <f>'tot.inj.mort'!G7</f>
        <v>0.3755</v>
      </c>
      <c r="H7" s="5">
        <f>'tot.inj.mort'!I7</f>
        <v>0.5379</v>
      </c>
      <c r="I7" s="7">
        <f>'tot.inj.mort'!J7</f>
        <v>208</v>
      </c>
      <c r="J7" s="5">
        <f>'tot.inj.mort'!K7</f>
        <v>0.4481</v>
      </c>
      <c r="K7" s="5">
        <f>'tot.inj.mort'!L7</f>
        <v>0.1521526172</v>
      </c>
      <c r="L7" s="5">
        <f>'tot.inj.mort'!M7</f>
        <v>0.6964866698</v>
      </c>
      <c r="M7" s="3" t="str">
        <f>'tot.inj.mort'!N7</f>
        <v> </v>
      </c>
      <c r="N7" s="13">
        <f>'tot.inj.mort'!O7</f>
      </c>
      <c r="O7" s="5">
        <f>'tot.inj.mort'!P7</f>
      </c>
      <c r="Q7" s="7">
        <f>'tot.inj.mort'!F23</f>
        <v>484143</v>
      </c>
      <c r="R7" s="5">
        <f>'tot.inj.mort'!G23</f>
        <v>0.3939</v>
      </c>
      <c r="S7" s="5">
        <f>'tot.inj.mort'!I23</f>
        <v>0.5535</v>
      </c>
      <c r="T7" s="7">
        <f>'tot.inj.mort'!J23</f>
        <v>231</v>
      </c>
      <c r="U7" s="5">
        <f>'tot.inj.mort'!K23</f>
        <v>0.4771</v>
      </c>
      <c r="V7" s="5">
        <f>'tot.inj.mort'!L23</f>
        <v>0.1521526172</v>
      </c>
      <c r="W7" s="5">
        <f>'tot.inj.mort'!M23</f>
        <v>0.6964866698</v>
      </c>
      <c r="X7" s="3" t="str">
        <f>'tot.inj.mort'!N23</f>
        <v> </v>
      </c>
      <c r="Y7" s="13">
        <f>'tot.inj.mort'!O23</f>
      </c>
      <c r="Z7">
        <f>'tot.inj.mort'!P23</f>
      </c>
    </row>
    <row r="8" spans="1:26" ht="12.75">
      <c r="A8" t="s">
        <v>17</v>
      </c>
      <c r="B8" s="5">
        <f t="shared" si="0"/>
        <v>0.4395</v>
      </c>
      <c r="C8" s="9">
        <f>'tot.inj.mort'!H8</f>
        <v>0.519</v>
      </c>
      <c r="D8" s="9">
        <f>'tot.inj.mort'!H24</f>
        <v>0.5711</v>
      </c>
      <c r="E8" s="5">
        <f t="shared" si="1"/>
        <v>0.4922</v>
      </c>
      <c r="F8" s="7">
        <f>'tot.inj.mort'!F8</f>
        <v>189994</v>
      </c>
      <c r="G8" s="5">
        <f>'tot.inj.mort'!G8</f>
        <v>0.402</v>
      </c>
      <c r="H8" s="5">
        <f>'tot.inj.mort'!I8</f>
        <v>0.6701</v>
      </c>
      <c r="I8" s="7">
        <f>'tot.inj.mort'!J8</f>
        <v>108</v>
      </c>
      <c r="J8" s="5">
        <f>'tot.inj.mort'!K8</f>
        <v>0.5684</v>
      </c>
      <c r="K8" s="5">
        <f>'tot.inj.mort'!L8</f>
        <v>0.4504931245</v>
      </c>
      <c r="L8" s="5">
        <f>'tot.inj.mort'!M8</f>
        <v>0.5021008704</v>
      </c>
      <c r="M8" s="3" t="str">
        <f>'tot.inj.mort'!N8</f>
        <v> </v>
      </c>
      <c r="N8" s="13">
        <f>'tot.inj.mort'!O8</f>
      </c>
      <c r="O8" s="5">
        <f>'tot.inj.mort'!P8</f>
      </c>
      <c r="Q8" s="7">
        <f>'tot.inj.mort'!F24</f>
        <v>188714</v>
      </c>
      <c r="R8" s="5">
        <f>'tot.inj.mort'!G24</f>
        <v>0.4492</v>
      </c>
      <c r="S8" s="5">
        <f>'tot.inj.mort'!I24</f>
        <v>0.7261</v>
      </c>
      <c r="T8" s="7">
        <f>'tot.inj.mort'!J24</f>
        <v>124</v>
      </c>
      <c r="U8" s="5">
        <f>'tot.inj.mort'!K24</f>
        <v>0.6571</v>
      </c>
      <c r="V8" s="5">
        <f>'tot.inj.mort'!L24</f>
        <v>0.4504931245</v>
      </c>
      <c r="W8" s="5">
        <f>'tot.inj.mort'!M24</f>
        <v>0.5021008704</v>
      </c>
      <c r="X8" s="3" t="str">
        <f>'tot.inj.mort'!N24</f>
        <v> </v>
      </c>
      <c r="Y8" s="13">
        <f>'tot.inj.mort'!O24</f>
      </c>
      <c r="Z8">
        <f>'tot.inj.mort'!P24</f>
      </c>
    </row>
    <row r="9" spans="1:26" ht="12.75">
      <c r="A9" t="s">
        <v>62</v>
      </c>
      <c r="B9" s="5">
        <f t="shared" si="0"/>
        <v>0.4395</v>
      </c>
      <c r="C9" s="9">
        <f>'tot.inj.mort'!H9</f>
        <v>0.4335</v>
      </c>
      <c r="D9" s="9">
        <f>'tot.inj.mort'!H25</f>
        <v>0.6566</v>
      </c>
      <c r="E9" s="5">
        <f t="shared" si="1"/>
        <v>0.4922</v>
      </c>
      <c r="F9" s="7">
        <f>'tot.inj.mort'!F9</f>
        <v>222818</v>
      </c>
      <c r="G9" s="5">
        <f>'tot.inj.mort'!G9</f>
        <v>0.3333</v>
      </c>
      <c r="H9" s="5">
        <f>'tot.inj.mort'!I9</f>
        <v>0.564</v>
      </c>
      <c r="I9" s="7">
        <f>'tot.inj.mort'!J9</f>
        <v>101</v>
      </c>
      <c r="J9" s="5">
        <f>'tot.inj.mort'!K9</f>
        <v>0.4533</v>
      </c>
      <c r="K9" s="5">
        <f>'tot.inj.mort'!L9</f>
        <v>6.5415921685</v>
      </c>
      <c r="L9" s="5">
        <f>'tot.inj.mort'!M9</f>
        <v>0.0105380993</v>
      </c>
      <c r="M9" s="3" t="str">
        <f>'tot.inj.mort'!N9</f>
        <v>*</v>
      </c>
      <c r="N9" s="13">
        <f>'tot.inj.mort'!O9</f>
      </c>
      <c r="O9" s="5">
        <f>'tot.inj.mort'!P9</f>
      </c>
      <c r="Q9" s="7">
        <f>'tot.inj.mort'!F25</f>
        <v>218430</v>
      </c>
      <c r="R9" s="5">
        <f>'tot.inj.mort'!G25</f>
        <v>0.5298</v>
      </c>
      <c r="S9" s="5">
        <f>'tot.inj.mort'!I25</f>
        <v>0.8137</v>
      </c>
      <c r="T9" s="7">
        <f>'tot.inj.mort'!J25</f>
        <v>154</v>
      </c>
      <c r="U9" s="5">
        <f>'tot.inj.mort'!K25</f>
        <v>0.705</v>
      </c>
      <c r="V9" s="5">
        <f>'tot.inj.mort'!L25</f>
        <v>6.5415921685</v>
      </c>
      <c r="W9" s="5">
        <f>'tot.inj.mort'!M25</f>
        <v>0.0105380993</v>
      </c>
      <c r="X9" s="3" t="str">
        <f>'tot.inj.mort'!N25</f>
        <v>*</v>
      </c>
      <c r="Y9" s="13">
        <f>'tot.inj.mort'!O25</f>
        <v>0.03760000000000002</v>
      </c>
      <c r="Z9">
        <f>'tot.inj.mort'!P25</f>
      </c>
    </row>
    <row r="10" spans="1:26" ht="12.75">
      <c r="A10" t="s">
        <v>63</v>
      </c>
      <c r="B10" s="5">
        <f t="shared" si="0"/>
        <v>0.4395</v>
      </c>
      <c r="C10" s="9">
        <f>'tot.inj.mort'!H10</f>
        <v>0.5673</v>
      </c>
      <c r="D10" s="9">
        <f>'tot.inj.mort'!H26</f>
        <v>0.5444</v>
      </c>
      <c r="E10" s="5">
        <f t="shared" si="1"/>
        <v>0.4922</v>
      </c>
      <c r="F10" s="7">
        <f>'tot.inj.mort'!F10</f>
        <v>361475</v>
      </c>
      <c r="G10" s="5">
        <f>'tot.inj.mort'!G10</f>
        <v>0.4738</v>
      </c>
      <c r="H10" s="5">
        <f>'tot.inj.mort'!I10</f>
        <v>0.6792</v>
      </c>
      <c r="I10" s="7">
        <f>'tot.inj.mort'!J10</f>
        <v>206</v>
      </c>
      <c r="J10" s="5">
        <f>'tot.inj.mort'!K10</f>
        <v>0.5699</v>
      </c>
      <c r="K10" s="5">
        <f>'tot.inj.mort'!L10</f>
        <v>0.180616255</v>
      </c>
      <c r="L10" s="5">
        <f>'tot.inj.mort'!M10</f>
        <v>0.6708441748</v>
      </c>
      <c r="M10" s="3" t="str">
        <f>'tot.inj.mort'!N10</f>
        <v> </v>
      </c>
      <c r="N10" s="13">
        <f>'tot.inj.mort'!O10</f>
        <v>0.0343</v>
      </c>
      <c r="O10" s="5">
        <f>'tot.inj.mort'!P10</f>
      </c>
      <c r="Q10" s="7">
        <f>'tot.inj.mort'!F26</f>
        <v>370224</v>
      </c>
      <c r="R10" s="5">
        <f>'tot.inj.mort'!G26</f>
        <v>0.4546</v>
      </c>
      <c r="S10" s="5">
        <f>'tot.inj.mort'!I26</f>
        <v>0.6519</v>
      </c>
      <c r="T10" s="7">
        <f>'tot.inj.mort'!J26</f>
        <v>206</v>
      </c>
      <c r="U10" s="5">
        <f>'tot.inj.mort'!K26</f>
        <v>0.5564</v>
      </c>
      <c r="V10" s="5">
        <f>'tot.inj.mort'!L26</f>
        <v>0.180616255</v>
      </c>
      <c r="W10" s="5">
        <f>'tot.inj.mort'!M26</f>
        <v>0.6708441748</v>
      </c>
      <c r="X10" s="3" t="str">
        <f>'tot.inj.mort'!N26</f>
        <v> </v>
      </c>
      <c r="Y10" s="13">
        <f>'tot.inj.mort'!O26</f>
      </c>
      <c r="Z10">
        <f>'tot.inj.mort'!P26</f>
      </c>
    </row>
    <row r="11" spans="1:26" ht="12.75">
      <c r="A11" t="s">
        <v>41</v>
      </c>
      <c r="B11" s="5">
        <f t="shared" si="0"/>
        <v>0.4395</v>
      </c>
      <c r="C11" s="9">
        <f>'tot.inj.mort'!H11</f>
        <v>0.548</v>
      </c>
      <c r="D11" s="9">
        <f>'tot.inj.mort'!H27</f>
        <v>0.7347</v>
      </c>
      <c r="E11" s="5">
        <f t="shared" si="1"/>
        <v>0.4922</v>
      </c>
      <c r="F11" s="7">
        <f>'tot.inj.mort'!F11</f>
        <v>181515</v>
      </c>
      <c r="G11" s="5">
        <f>'tot.inj.mort'!G11</f>
        <v>0.4216</v>
      </c>
      <c r="H11" s="5">
        <f>'tot.inj.mort'!I11</f>
        <v>0.7122</v>
      </c>
      <c r="I11" s="7">
        <f>'tot.inj.mort'!J11</f>
        <v>99</v>
      </c>
      <c r="J11" s="5">
        <f>'tot.inj.mort'!K11</f>
        <v>0.5454</v>
      </c>
      <c r="K11" s="5">
        <f>'tot.inj.mort'!L11</f>
        <v>3.5951304572</v>
      </c>
      <c r="L11" s="5">
        <f>'tot.inj.mort'!M11</f>
        <v>0.0579490801</v>
      </c>
      <c r="M11" s="3" t="str">
        <f>'tot.inj.mort'!N11</f>
        <v> </v>
      </c>
      <c r="N11" s="13">
        <f>'tot.inj.mort'!O11</f>
      </c>
      <c r="O11" s="5">
        <f>'tot.inj.mort'!P11</f>
      </c>
      <c r="Q11" s="7">
        <f>'tot.inj.mort'!F27</f>
        <v>192501</v>
      </c>
      <c r="R11" s="5">
        <f>'tot.inj.mort'!G27</f>
        <v>0.5874</v>
      </c>
      <c r="S11" s="5">
        <f>'tot.inj.mort'!I27</f>
        <v>0.919</v>
      </c>
      <c r="T11" s="7">
        <f>'tot.inj.mort'!J27</f>
        <v>135</v>
      </c>
      <c r="U11" s="5">
        <f>'tot.inj.mort'!K27</f>
        <v>0.7013</v>
      </c>
      <c r="V11" s="5">
        <f>'tot.inj.mort'!L27</f>
        <v>3.5951304572</v>
      </c>
      <c r="W11" s="5">
        <f>'tot.inj.mort'!M27</f>
        <v>0.0579490801</v>
      </c>
      <c r="X11" s="3" t="str">
        <f>'tot.inj.mort'!N27</f>
        <v> </v>
      </c>
      <c r="Y11" s="13">
        <f>'tot.inj.mort'!O27</f>
        <v>0.0952</v>
      </c>
      <c r="Z11">
        <f>'tot.inj.mort'!P27</f>
      </c>
    </row>
    <row r="12" spans="1:26" ht="12.75">
      <c r="A12" t="s">
        <v>40</v>
      </c>
      <c r="B12" s="5">
        <f t="shared" si="0"/>
        <v>0.4395</v>
      </c>
      <c r="C12" s="9">
        <f>'tot.inj.mort'!H12</f>
        <v>0.8891</v>
      </c>
      <c r="D12" s="9">
        <f>'tot.inj.mort'!H28</f>
        <v>1.0192</v>
      </c>
      <c r="E12" s="5">
        <f t="shared" si="1"/>
        <v>0.4922</v>
      </c>
      <c r="F12" s="7">
        <f>'tot.inj.mort'!F12</f>
        <v>214530</v>
      </c>
      <c r="G12" s="5">
        <f>'tot.inj.mort'!G12</f>
        <v>0.696</v>
      </c>
      <c r="H12" s="5">
        <f>'tot.inj.mort'!I12</f>
        <v>1.1358</v>
      </c>
      <c r="I12" s="7">
        <f>'tot.inj.mort'!J12</f>
        <v>190</v>
      </c>
      <c r="J12" s="5">
        <f>'tot.inj.mort'!K12</f>
        <v>0.8857</v>
      </c>
      <c r="K12" s="5">
        <f>'tot.inj.mort'!L12</f>
        <v>0.8957449973</v>
      </c>
      <c r="L12" s="5">
        <f>'tot.inj.mort'!M12</f>
        <v>0.3439252018</v>
      </c>
      <c r="M12" s="3" t="str">
        <f>'tot.inj.mort'!N12</f>
        <v> </v>
      </c>
      <c r="N12" s="13">
        <f>'tot.inj.mort'!O12</f>
        <v>0.25649999999999995</v>
      </c>
      <c r="O12" s="5">
        <f>'tot.inj.mort'!P12</f>
      </c>
      <c r="Q12" s="7">
        <f>'tot.inj.mort'!F28</f>
        <v>223346</v>
      </c>
      <c r="R12" s="5">
        <f>'tot.inj.mort'!G28</f>
        <v>0.7986</v>
      </c>
      <c r="S12" s="5">
        <f>'tot.inj.mort'!I28</f>
        <v>1.3009</v>
      </c>
      <c r="T12" s="7">
        <f>'tot.inj.mort'!J28</f>
        <v>203</v>
      </c>
      <c r="U12" s="5">
        <f>'tot.inj.mort'!K28</f>
        <v>0.9089</v>
      </c>
      <c r="V12" s="5">
        <f>'tot.inj.mort'!L28</f>
        <v>0.8957449973</v>
      </c>
      <c r="W12" s="5">
        <f>'tot.inj.mort'!M28</f>
        <v>0.3439252018</v>
      </c>
      <c r="X12" s="3" t="str">
        <f>'tot.inj.mort'!N28</f>
        <v> </v>
      </c>
      <c r="Y12" s="13">
        <f>'tot.inj.mort'!O28</f>
        <v>0.30639999999999995</v>
      </c>
      <c r="Z12">
        <f>'tot.inj.mort'!P28</f>
      </c>
    </row>
    <row r="13" ht="12.75">
      <c r="A13" t="s">
        <v>79</v>
      </c>
    </row>
    <row r="14" spans="1:26" ht="12.75">
      <c r="A14" t="s">
        <v>65</v>
      </c>
      <c r="B14" s="5">
        <f t="shared" si="0"/>
        <v>0.4395</v>
      </c>
      <c r="C14" s="9">
        <f>'tot.inj.mort'!H14</f>
        <v>0.6641</v>
      </c>
      <c r="D14" s="9">
        <f>'tot.inj.mort'!H30</f>
        <v>0.8637</v>
      </c>
      <c r="E14" s="5">
        <f t="shared" si="1"/>
        <v>0.4922</v>
      </c>
      <c r="F14" s="7">
        <f>'tot.inj.mort'!F14</f>
        <v>127741</v>
      </c>
      <c r="G14" s="5">
        <f>'tot.inj.mort'!G14</f>
        <v>0.4933</v>
      </c>
      <c r="H14" s="5">
        <f>'tot.inj.mort'!I14</f>
        <v>0.8941</v>
      </c>
      <c r="I14" s="7">
        <f>'tot.inj.mort'!J14</f>
        <v>81</v>
      </c>
      <c r="J14" s="5">
        <f>'tot.inj.mort'!K14</f>
        <v>0.6341</v>
      </c>
      <c r="K14" s="5">
        <f>'tot.inj.mort'!L14</f>
        <v>2.104968603</v>
      </c>
      <c r="L14" s="5">
        <f>'tot.inj.mort'!M14</f>
        <v>0.1468213568</v>
      </c>
      <c r="M14" s="3" t="str">
        <f>'tot.inj.mort'!N14</f>
        <v> </v>
      </c>
      <c r="N14" s="13">
        <f>'tot.inj.mort'!O14</f>
        <v>0.053800000000000014</v>
      </c>
      <c r="O14" s="5">
        <f>'tot.inj.mort'!P14</f>
      </c>
      <c r="Q14" s="7">
        <f>'tot.inj.mort'!F30</f>
        <v>126571</v>
      </c>
      <c r="R14" s="5">
        <f>'tot.inj.mort'!G30</f>
        <v>0.6551</v>
      </c>
      <c r="S14" s="5">
        <f>'tot.inj.mort'!I30</f>
        <v>1.1388</v>
      </c>
      <c r="T14" s="7">
        <f>'tot.inj.mort'!J30</f>
        <v>95</v>
      </c>
      <c r="U14" s="5">
        <f>'tot.inj.mort'!K30</f>
        <v>0.7506</v>
      </c>
      <c r="V14" s="5">
        <f>'tot.inj.mort'!L30</f>
        <v>2.104968603</v>
      </c>
      <c r="W14" s="5">
        <f>'tot.inj.mort'!M30</f>
        <v>0.1468213568</v>
      </c>
      <c r="X14" s="3" t="str">
        <f>'tot.inj.mort'!N30</f>
        <v> </v>
      </c>
      <c r="Y14" s="13">
        <f>'tot.inj.mort'!O30</f>
        <v>0.1629</v>
      </c>
      <c r="Z14">
        <f>'tot.inj.mort'!P30</f>
      </c>
    </row>
    <row r="15" spans="1:25" ht="12.75">
      <c r="Q15" s="7"/>
      <c r="Y15" s="13"/>
    </row>
    <row r="16" spans="1:26" ht="12.75">
      <c r="A16" t="s">
        <v>66</v>
      </c>
      <c r="B16" s="5">
        <f>C$19</f>
        <v>0.4395</v>
      </c>
      <c r="C16" s="9">
        <f>'tot.inj.mort'!H15</f>
        <v>0.4737</v>
      </c>
      <c r="D16" s="9">
        <f>'tot.inj.mort'!H31</f>
        <v>0.5402</v>
      </c>
      <c r="E16" s="5">
        <f>D$19</f>
        <v>0.4922</v>
      </c>
      <c r="F16" s="7">
        <f>'tot.inj.mort'!F15</f>
        <v>1846559</v>
      </c>
      <c r="G16" s="5">
        <f>'tot.inj.mort'!G15</f>
        <v>0.4343</v>
      </c>
      <c r="H16" s="5">
        <f>'tot.inj.mort'!I15</f>
        <v>0.5166</v>
      </c>
      <c r="I16" s="7">
        <f>'tot.inj.mort'!J15</f>
        <v>890</v>
      </c>
      <c r="J16" s="5">
        <f>'tot.inj.mort'!K15</f>
        <v>0.482</v>
      </c>
      <c r="K16" s="5">
        <f>'tot.inj.mort'!L15</f>
        <v>7.2654113216</v>
      </c>
      <c r="L16" s="5">
        <f>'tot.inj.mort'!M15</f>
        <v>0.0070295168</v>
      </c>
      <c r="M16" s="3" t="str">
        <f>'tot.inj.mort'!N15</f>
        <v>*</v>
      </c>
      <c r="N16" s="13">
        <f>'tot.inj.mort'!O15</f>
      </c>
      <c r="O16" s="5">
        <f>'tot.inj.mort'!P15</f>
      </c>
      <c r="Q16" s="7">
        <f>'tot.inj.mort'!F31</f>
        <v>1890525</v>
      </c>
      <c r="R16" s="5">
        <f>'tot.inj.mort'!G31</f>
        <v>0.4989</v>
      </c>
      <c r="S16" s="5">
        <f>'tot.inj.mort'!I31</f>
        <v>0.585</v>
      </c>
      <c r="T16" s="7">
        <f>'tot.inj.mort'!J31</f>
        <v>1059</v>
      </c>
      <c r="U16" s="5">
        <f>'tot.inj.mort'!K31</f>
        <v>0.5602</v>
      </c>
      <c r="V16" s="5">
        <f>'tot.inj.mort'!L31</f>
        <v>7.2654113216</v>
      </c>
      <c r="W16" s="5">
        <f>'tot.inj.mort'!M31</f>
        <v>0.0070295168</v>
      </c>
      <c r="X16" s="3" t="str">
        <f>'tot.inj.mort'!N31</f>
        <v>*</v>
      </c>
      <c r="Y16" s="13">
        <f>'tot.inj.mort'!O31</f>
        <v>0.006699999999999984</v>
      </c>
      <c r="Z16">
        <f>'tot.inj.mort'!P31</f>
      </c>
    </row>
    <row r="17" spans="1:26" ht="12.75">
      <c r="A17" t="s">
        <v>67</v>
      </c>
      <c r="B17" s="5">
        <f>C$19</f>
        <v>0.4395</v>
      </c>
      <c r="C17" s="9">
        <f>'tot.inj.mort'!H16</f>
        <v>0.8301</v>
      </c>
      <c r="D17" s="9">
        <f>'tot.inj.mort'!H32</f>
        <v>0.9756</v>
      </c>
      <c r="E17" s="5">
        <f>D$19</f>
        <v>0.4922</v>
      </c>
      <c r="F17" s="7">
        <f>'tot.inj.mort'!F16</f>
        <v>348208</v>
      </c>
      <c r="G17" s="5">
        <f>'tot.inj.mort'!G16</f>
        <v>0.6986</v>
      </c>
      <c r="H17" s="5">
        <f>'tot.inj.mort'!I16</f>
        <v>0.9865</v>
      </c>
      <c r="I17" s="7">
        <f>'tot.inj.mort'!J16</f>
        <v>280</v>
      </c>
      <c r="J17" s="5">
        <f>'tot.inj.mort'!K16</f>
        <v>0.8041</v>
      </c>
      <c r="K17" s="5">
        <f>'tot.inj.mort'!L16</f>
        <v>2.458238462</v>
      </c>
      <c r="L17" s="5">
        <f>'tot.inj.mort'!M16</f>
        <v>0.1169098274</v>
      </c>
      <c r="M17" s="3" t="str">
        <f>'tot.inj.mort'!N16</f>
        <v> </v>
      </c>
      <c r="N17" s="13">
        <f>'tot.inj.mort'!O16</f>
        <v>0.2591</v>
      </c>
      <c r="O17" s="5">
        <f>'tot.inj.mort'!P16</f>
      </c>
      <c r="Q17" s="7">
        <f>'tot.inj.mort'!F32</f>
        <v>355213</v>
      </c>
      <c r="R17" s="5">
        <f>'tot.inj.mort'!G32</f>
        <v>0.8219</v>
      </c>
      <c r="S17" s="5">
        <f>'tot.inj.mort'!I32</f>
        <v>1.1581</v>
      </c>
      <c r="T17" s="7">
        <f>'tot.inj.mort'!J32</f>
        <v>302</v>
      </c>
      <c r="U17" s="5">
        <f>'tot.inj.mort'!K32</f>
        <v>0.8502</v>
      </c>
      <c r="V17" s="5">
        <f>'tot.inj.mort'!L32</f>
        <v>2.458238462</v>
      </c>
      <c r="W17" s="5">
        <f>'tot.inj.mort'!M32</f>
        <v>0.1169098274</v>
      </c>
      <c r="X17" s="3" t="str">
        <f>'tot.inj.mort'!N32</f>
        <v> </v>
      </c>
      <c r="Y17" s="13">
        <f>'tot.inj.mort'!O32</f>
        <v>0.32969999999999994</v>
      </c>
      <c r="Z17">
        <f>'tot.inj.mort'!P32</f>
      </c>
    </row>
    <row r="18" spans="1:26" ht="12.75">
      <c r="A18" t="s">
        <v>68</v>
      </c>
      <c r="B18" s="5">
        <f>C$19</f>
        <v>0.4395</v>
      </c>
      <c r="C18" s="9">
        <f>'tot.inj.mort'!H17</f>
        <v>0.3733</v>
      </c>
      <c r="D18" s="9">
        <f>'tot.inj.mort'!H33</f>
        <v>0.4125</v>
      </c>
      <c r="E18" s="5">
        <f>D$19</f>
        <v>0.4922</v>
      </c>
      <c r="F18" s="7">
        <f>'tot.inj.mort'!F17</f>
        <v>3245843</v>
      </c>
      <c r="G18" s="5">
        <f>'tot.inj.mort'!G17</f>
        <v>0.3464</v>
      </c>
      <c r="H18" s="5">
        <f>'tot.inj.mort'!I17</f>
        <v>0.4023</v>
      </c>
      <c r="I18" s="7">
        <f>'tot.inj.mort'!J17</f>
        <v>1197</v>
      </c>
      <c r="J18" s="5">
        <f>'tot.inj.mort'!K17</f>
        <v>0.3688</v>
      </c>
      <c r="K18" s="5">
        <f>'tot.inj.mort'!L17</f>
        <v>5.7035418215</v>
      </c>
      <c r="L18" s="5">
        <f>'tot.inj.mort'!M17</f>
        <v>0.0169307144</v>
      </c>
      <c r="M18" s="3" t="str">
        <f>'tot.inj.mort'!N17</f>
        <v>*</v>
      </c>
      <c r="N18" s="13">
        <f>'tot.inj.mort'!O17</f>
      </c>
      <c r="O18" s="5">
        <f>'tot.inj.mort'!P17</f>
        <v>0.03720000000000001</v>
      </c>
      <c r="Q18" s="7">
        <f>'tot.inj.mort'!F33</f>
        <v>3228287</v>
      </c>
      <c r="R18" s="5">
        <f>'tot.inj.mort'!G33</f>
        <v>0.3845</v>
      </c>
      <c r="S18" s="5">
        <f>'tot.inj.mort'!I33</f>
        <v>0.4425</v>
      </c>
      <c r="T18" s="7">
        <f>'tot.inj.mort'!J33</f>
        <v>1347</v>
      </c>
      <c r="U18" s="5">
        <f>'tot.inj.mort'!K33</f>
        <v>0.4172</v>
      </c>
      <c r="V18" s="5">
        <f>'tot.inj.mort'!L33</f>
        <v>5.7035418215</v>
      </c>
      <c r="W18" s="5">
        <f>'tot.inj.mort'!M33</f>
        <v>0.0169307144</v>
      </c>
      <c r="X18" s="3" t="str">
        <f>'tot.inj.mort'!N33</f>
        <v>*</v>
      </c>
      <c r="Y18" s="13">
        <f>'tot.inj.mort'!O33</f>
      </c>
      <c r="Z18">
        <f>'tot.inj.mort'!P33</f>
        <v>0.04970000000000002</v>
      </c>
    </row>
    <row r="19" spans="1:26" ht="12.75">
      <c r="A19" t="s">
        <v>42</v>
      </c>
      <c r="B19" s="5">
        <f>C$19</f>
        <v>0.4395</v>
      </c>
      <c r="C19" s="9">
        <f>'tot.inj.mort'!H18</f>
        <v>0.4395</v>
      </c>
      <c r="D19" s="9">
        <f>'tot.inj.mort'!H34</f>
        <v>0.4922</v>
      </c>
      <c r="E19" s="5">
        <f>D$19</f>
        <v>0.4922</v>
      </c>
      <c r="F19" s="7">
        <f>'tot.inj.mort'!F18</f>
        <v>5676757</v>
      </c>
      <c r="G19" s="5">
        <f>'tot.inj.mort'!G18</f>
        <v>0.4173</v>
      </c>
      <c r="H19" s="5">
        <f>'tot.inj.mort'!I18</f>
        <v>0.4629</v>
      </c>
      <c r="I19" s="7">
        <f>'tot.inj.mort'!J18</f>
        <v>2472</v>
      </c>
      <c r="J19" s="5">
        <f>'tot.inj.mort'!K18</f>
        <v>0.4355</v>
      </c>
      <c r="K19" s="5">
        <f>'tot.inj.mort'!L18</f>
        <v>15.059514798</v>
      </c>
      <c r="L19" s="5">
        <f>'tot.inj.mort'!M18</f>
        <v>0.0001041738</v>
      </c>
      <c r="M19" s="3" t="str">
        <f>'tot.inj.mort'!N18</f>
        <v>*</v>
      </c>
      <c r="N19" s="13">
        <f>'tot.inj.mort'!O18</f>
      </c>
      <c r="O19" s="5">
        <f>'tot.inj.mort'!P18</f>
      </c>
      <c r="Q19" s="7">
        <f>'tot.inj.mort'!F34</f>
        <v>5708200</v>
      </c>
      <c r="R19" s="5">
        <f>'tot.inj.mort'!G34</f>
        <v>0.4689</v>
      </c>
      <c r="S19" s="5">
        <f>'tot.inj.mort'!I34</f>
        <v>0.5166</v>
      </c>
      <c r="T19" s="7">
        <f>'tot.inj.mort'!J34</f>
        <v>2821</v>
      </c>
      <c r="U19" s="5">
        <f>'tot.inj.mort'!K34</f>
        <v>0.4942</v>
      </c>
      <c r="V19" s="5">
        <f>'tot.inj.mort'!L34</f>
        <v>15.059514798</v>
      </c>
      <c r="W19" s="5">
        <f>'tot.inj.mort'!M34</f>
        <v>0.0001041738</v>
      </c>
      <c r="X19" s="3" t="str">
        <f>'tot.inj.mort'!N34</f>
        <v>*</v>
      </c>
      <c r="Y19" s="13">
        <f>'tot.inj.mort'!O34</f>
      </c>
      <c r="Z19">
        <f>'tot.inj.mort'!P34</f>
      </c>
    </row>
    <row r="20" spans="2:25" ht="12.75">
      <c r="B20" s="4"/>
      <c r="C20" s="8"/>
      <c r="D20" s="8"/>
      <c r="E20" s="4"/>
      <c r="Q20" s="7"/>
      <c r="Y20" s="13"/>
    </row>
    <row r="21" spans="1:25" ht="12.75">
      <c r="A21" s="16" t="s">
        <v>78</v>
      </c>
      <c r="Q21" s="7"/>
      <c r="Y21" s="13"/>
    </row>
    <row r="22" spans="1:26" ht="12.75">
      <c r="A22" t="s">
        <v>64</v>
      </c>
      <c r="B22" s="5">
        <f t="shared" si="0"/>
        <v>0.4395</v>
      </c>
      <c r="C22" s="9">
        <f>'tot.inj.mort'!H13</f>
        <v>2.1356</v>
      </c>
      <c r="E22" s="5">
        <f t="shared" si="1"/>
        <v>0.4922</v>
      </c>
      <c r="F22" s="7">
        <f>'tot.inj.mort'!F13</f>
        <v>5937</v>
      </c>
      <c r="G22" s="5">
        <f>'tot.inj.mort'!G13</f>
        <v>0.4059</v>
      </c>
      <c r="H22" s="5">
        <f>'tot.inj.mort'!I13</f>
        <v>11.2374</v>
      </c>
      <c r="I22" s="7">
        <f>'tot.inj.mort'!J13</f>
        <v>9</v>
      </c>
      <c r="J22" s="5">
        <f>'tot.inj.mort'!K13</f>
        <v>1.5159</v>
      </c>
      <c r="K22" s="5">
        <f>'tot.inj.mort'!L13</f>
        <v>1.3518171365</v>
      </c>
      <c r="L22" s="5">
        <f>'tot.inj.mort'!M13</f>
        <v>0.2449606936</v>
      </c>
      <c r="M22" s="3" t="str">
        <f>'tot.inj.mort'!N13</f>
        <v> </v>
      </c>
      <c r="N22" s="13">
        <f>'tot.inj.mort'!O13</f>
      </c>
      <c r="O22" s="5">
        <f>'tot.inj.mort'!P13</f>
      </c>
      <c r="Q22" s="7">
        <f>'tot.inj.mort'!F29</f>
        <v>5296</v>
      </c>
      <c r="X22" s="3" t="str">
        <f>'tot.inj.mort'!N29</f>
        <v> </v>
      </c>
      <c r="Y22" s="13">
        <f>'tot.inj.mort'!O29</f>
      </c>
      <c r="Z22">
        <f>'tot.inj.mort'!P29</f>
        <v>0.4922</v>
      </c>
    </row>
    <row r="23" spans="17:25" ht="12.75">
      <c r="Q23" s="7"/>
      <c r="Y23" s="13"/>
    </row>
    <row r="24" spans="17:25" ht="12.75">
      <c r="Q24" s="7"/>
      <c r="Y24" s="13"/>
    </row>
    <row r="25" spans="1:25" ht="12.75">
      <c r="A25" s="16" t="s">
        <v>69</v>
      </c>
      <c r="Q25" s="7"/>
      <c r="Y25" s="13"/>
    </row>
    <row r="26" spans="17:25" ht="12.75">
      <c r="Q26" s="7"/>
      <c r="Y26" s="13"/>
    </row>
    <row r="27" spans="17:25" ht="12.75">
      <c r="Q27" s="7"/>
      <c r="Y27" s="13"/>
    </row>
    <row r="28" spans="17:25" ht="12.75">
      <c r="Q28" s="7"/>
      <c r="Y28" s="13"/>
    </row>
    <row r="29" spans="17:25" ht="12.75">
      <c r="Q29" s="7"/>
      <c r="Y29" s="13"/>
    </row>
    <row r="30" spans="17:25" ht="12.75">
      <c r="Q30" s="7"/>
      <c r="Y30" s="13"/>
    </row>
    <row r="31" spans="17:25" ht="12.75">
      <c r="Q31" s="7"/>
      <c r="Y31" s="13"/>
    </row>
    <row r="32" spans="17:25" ht="12.75">
      <c r="Q32" s="7"/>
      <c r="Y32" s="13"/>
    </row>
    <row r="33" spans="17:25" ht="12.75">
      <c r="Q33" s="7"/>
      <c r="Y33" s="13"/>
    </row>
    <row r="34" spans="17:25" ht="12.75">
      <c r="Q34" s="7"/>
      <c r="Y34" s="13"/>
    </row>
    <row r="35" spans="17:25" ht="12.75">
      <c r="Q35" s="7"/>
      <c r="Y35" s="13"/>
    </row>
    <row r="36" spans="17:25" ht="12.75">
      <c r="Q36" s="7"/>
      <c r="Y36" s="13"/>
    </row>
    <row r="37" spans="17:25" ht="12.75">
      <c r="Q37" s="7"/>
      <c r="Y37" s="13"/>
    </row>
    <row r="38" spans="17:25" ht="12.75">
      <c r="Q38" s="7"/>
      <c r="Y38" s="13"/>
    </row>
    <row r="39" spans="17:25" ht="12.75">
      <c r="Q39" s="7"/>
      <c r="Y39" s="13"/>
    </row>
    <row r="40" spans="17:25" ht="12.75">
      <c r="Q40" s="7"/>
      <c r="Y40" s="13"/>
    </row>
    <row r="41" spans="17:25" ht="12.75">
      <c r="Q41" s="7"/>
      <c r="Y41" s="13"/>
    </row>
    <row r="42" spans="17:25" ht="12.75">
      <c r="Q42" s="7"/>
      <c r="Y42" s="13"/>
    </row>
    <row r="43" spans="17:25" ht="12.75">
      <c r="Q43" s="7"/>
      <c r="Y43" s="13"/>
    </row>
    <row r="44" spans="17:25" ht="12.75">
      <c r="Q44" s="7"/>
      <c r="Y44" s="13"/>
    </row>
    <row r="45" spans="17:25" ht="12.75">
      <c r="Q45" s="7"/>
      <c r="Y45" s="13"/>
    </row>
    <row r="46" spans="17:25" ht="12.75">
      <c r="Q46" s="7"/>
      <c r="Y46" s="13"/>
    </row>
    <row r="47" spans="17:25" ht="12.75">
      <c r="Q47" s="7"/>
      <c r="Y47" s="13"/>
    </row>
    <row r="48" spans="17:25" ht="12.75">
      <c r="Q48" s="7"/>
      <c r="Y48" s="13"/>
    </row>
    <row r="49" spans="17:25" ht="12.75">
      <c r="Q49" s="7"/>
      <c r="Y49" s="13"/>
    </row>
    <row r="50" spans="17:25" ht="12.75">
      <c r="Q50" s="7"/>
      <c r="Y50" s="13"/>
    </row>
    <row r="51" spans="17:25" ht="12.75">
      <c r="Q51" s="7"/>
      <c r="Y51" s="13"/>
    </row>
    <row r="52" spans="17:25" ht="12.75">
      <c r="Q52" s="7"/>
      <c r="Y52" s="13"/>
    </row>
    <row r="53" spans="17:25" ht="12.75">
      <c r="Q53" s="7"/>
      <c r="Y53" s="13"/>
    </row>
    <row r="54" spans="17:25" ht="12.75">
      <c r="Q54" s="7"/>
      <c r="Y54" s="13"/>
    </row>
    <row r="55" spans="17:25" ht="12.75">
      <c r="Q55" s="7"/>
      <c r="Y55" s="13"/>
    </row>
    <row r="56" spans="17:25" ht="12.75">
      <c r="Q56" s="7"/>
      <c r="Y56" s="13"/>
    </row>
    <row r="57" spans="17:25" ht="12.75">
      <c r="Q57" s="7"/>
      <c r="Y57" s="13"/>
    </row>
    <row r="58" spans="17:25" ht="12.75">
      <c r="Q58" s="7"/>
      <c r="Y58" s="13"/>
    </row>
    <row r="59" spans="17:25" ht="12.75">
      <c r="Q59" s="7"/>
      <c r="Y59" s="13"/>
    </row>
    <row r="60" spans="17:25" ht="12.75">
      <c r="Q60" s="7"/>
      <c r="Y60" s="13"/>
    </row>
    <row r="61" spans="17:25" ht="12.75">
      <c r="Q61" s="7"/>
      <c r="Y61" s="13"/>
    </row>
    <row r="62" spans="17:25" ht="12.75">
      <c r="Q62" s="7"/>
      <c r="Y62" s="13"/>
    </row>
    <row r="63" spans="17:25" ht="12.75">
      <c r="Q63" s="7"/>
      <c r="Y63" s="13"/>
    </row>
    <row r="64" spans="17:25" ht="12.75">
      <c r="Q64" s="7"/>
      <c r="Y64" s="13"/>
    </row>
    <row r="65" spans="17:25" ht="12.75">
      <c r="Q65" s="7"/>
      <c r="Y65" s="13"/>
    </row>
    <row r="66" spans="17:25" ht="12.75">
      <c r="Q66" s="7"/>
      <c r="Y66" s="13"/>
    </row>
    <row r="67" spans="17:25" ht="12.75">
      <c r="Q67" s="7"/>
      <c r="Y67" s="13"/>
    </row>
    <row r="68" spans="17:25" ht="12.75">
      <c r="Q68" s="7"/>
      <c r="Y68" s="13"/>
    </row>
    <row r="69" spans="17:25" ht="12.75">
      <c r="Q69" s="7"/>
      <c r="Y69" s="13"/>
    </row>
    <row r="70" spans="17:25" ht="12.75">
      <c r="Q70" s="7"/>
      <c r="Y70" s="13"/>
    </row>
    <row r="71" spans="17:25" ht="12.75">
      <c r="Q71" s="7"/>
      <c r="Y71" s="13"/>
    </row>
    <row r="72" spans="17:25" ht="12.75">
      <c r="Q72" s="7"/>
      <c r="Y72" s="13"/>
    </row>
    <row r="73" spans="17:25" ht="12.75">
      <c r="Q73" s="7"/>
      <c r="Y73" s="13"/>
    </row>
    <row r="74" spans="17:25" ht="12.75">
      <c r="Q74" s="7"/>
      <c r="Y74" s="13"/>
    </row>
    <row r="75" spans="17:25" ht="12.75">
      <c r="Q75" s="7"/>
      <c r="Y75" s="13"/>
    </row>
    <row r="76" spans="17:25" ht="12.75">
      <c r="Q76" s="7"/>
      <c r="Y76" s="13"/>
    </row>
    <row r="77" spans="17:25" ht="12.75">
      <c r="Q77" s="7"/>
      <c r="Y77" s="13"/>
    </row>
    <row r="78" spans="17:25" ht="12.75">
      <c r="Q78" s="7"/>
      <c r="Y78" s="13"/>
    </row>
    <row r="79" spans="17:25" ht="12.75">
      <c r="Q79" s="7"/>
      <c r="Y79" s="13"/>
    </row>
    <row r="80" spans="17:25" ht="12.75">
      <c r="Q80" s="7"/>
      <c r="Y80" s="13"/>
    </row>
    <row r="81" spans="17:25" ht="12.75">
      <c r="Q81" s="7"/>
      <c r="Y81" s="1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85"/>
  <sheetViews>
    <sheetView tabSelected="1" workbookViewId="0" topLeftCell="A1">
      <pane xSplit="4" ySplit="3" topLeftCell="E4" activePane="bottomRight" state="frozen"/>
      <selection pane="topLeft" activeCell="A1" sqref="A1"/>
      <selection pane="topRight" activeCell="E1" sqref="E1"/>
      <selection pane="bottomLeft" activeCell="A4" sqref="A4"/>
      <selection pane="bottomRight" activeCell="C2" sqref="C2"/>
    </sheetView>
  </sheetViews>
  <sheetFormatPr defaultColWidth="9.140625" defaultRowHeight="12.75"/>
  <cols>
    <col min="1" max="1" width="7.140625" style="0" customWidth="1"/>
    <col min="2" max="2" width="5.421875" style="0" customWidth="1"/>
    <col min="3" max="3" width="7.421875" style="0" customWidth="1"/>
    <col min="8" max="8" width="9.140625" style="16" customWidth="1"/>
    <col min="14" max="14" width="9.140625" style="3" customWidth="1"/>
    <col min="15" max="16" width="9.140625" style="5" customWidth="1"/>
  </cols>
  <sheetData>
    <row r="1" spans="1:12" ht="12.75">
      <c r="A1" s="12" t="s">
        <v>53</v>
      </c>
      <c r="B1" s="12" t="s">
        <v>54</v>
      </c>
      <c r="C1" s="12">
        <v>1996</v>
      </c>
      <c r="D1" s="12"/>
      <c r="E1" s="12"/>
      <c r="F1" s="12"/>
      <c r="G1" s="12"/>
      <c r="H1" s="16" t="s">
        <v>55</v>
      </c>
      <c r="J1" s="16"/>
      <c r="K1" s="16"/>
      <c r="L1" s="16"/>
    </row>
    <row r="2" spans="1:16" ht="12.75">
      <c r="A2" t="s">
        <v>76</v>
      </c>
      <c r="B2" t="s">
        <v>0</v>
      </c>
      <c r="C2" t="s">
        <v>77</v>
      </c>
      <c r="D2" t="s">
        <v>1</v>
      </c>
      <c r="E2" t="s">
        <v>2</v>
      </c>
      <c r="F2" t="s">
        <v>3</v>
      </c>
      <c r="G2" t="s">
        <v>45</v>
      </c>
      <c r="H2" s="16" t="s">
        <v>46</v>
      </c>
      <c r="I2" t="s">
        <v>47</v>
      </c>
      <c r="J2" t="s">
        <v>48</v>
      </c>
      <c r="K2" t="s">
        <v>49</v>
      </c>
      <c r="L2" t="s">
        <v>50</v>
      </c>
      <c r="M2" t="s">
        <v>51</v>
      </c>
      <c r="N2" t="s">
        <v>52</v>
      </c>
      <c r="O2" s="5" t="s">
        <v>38</v>
      </c>
      <c r="P2" s="5" t="s">
        <v>39</v>
      </c>
    </row>
    <row r="4" spans="1:16" ht="12.75">
      <c r="A4" t="s">
        <v>7</v>
      </c>
      <c r="B4" t="s">
        <v>8</v>
      </c>
      <c r="C4" t="s">
        <v>8</v>
      </c>
      <c r="D4" t="s">
        <v>9</v>
      </c>
      <c r="E4" t="s">
        <v>44</v>
      </c>
      <c r="F4">
        <v>248313</v>
      </c>
      <c r="G4">
        <v>0.3241</v>
      </c>
      <c r="H4" s="16">
        <v>0.4233</v>
      </c>
      <c r="I4">
        <v>0.5529</v>
      </c>
      <c r="J4">
        <v>96</v>
      </c>
      <c r="K4">
        <v>0.3866</v>
      </c>
      <c r="L4">
        <v>0.0049969809</v>
      </c>
      <c r="M4">
        <v>0.9436450155</v>
      </c>
      <c r="N4" t="s">
        <v>8</v>
      </c>
      <c r="O4" s="5">
        <f>IF(G4&gt;H$18,G4-H$18,"")</f>
      </c>
      <c r="P4" s="5">
        <f>IF(I4&lt;H$18,H$18-I4,"")</f>
      </c>
    </row>
    <row r="5" spans="1:16" ht="12.75">
      <c r="A5" t="s">
        <v>10</v>
      </c>
      <c r="B5" t="s">
        <v>8</v>
      </c>
      <c r="C5" t="s">
        <v>8</v>
      </c>
      <c r="D5" t="s">
        <v>11</v>
      </c>
      <c r="E5" t="s">
        <v>44</v>
      </c>
      <c r="F5">
        <v>178246</v>
      </c>
      <c r="G5">
        <v>0.2541</v>
      </c>
      <c r="H5" s="16">
        <v>0.3481</v>
      </c>
      <c r="I5">
        <v>0.4769</v>
      </c>
      <c r="J5">
        <v>72</v>
      </c>
      <c r="K5">
        <v>0.4039</v>
      </c>
      <c r="L5">
        <v>3.565928308</v>
      </c>
      <c r="M5">
        <v>0.0589767558</v>
      </c>
      <c r="N5" t="s">
        <v>8</v>
      </c>
      <c r="O5" s="5">
        <f aca="true" t="shared" si="0" ref="O5:O19">IF(G5&gt;H$18,G5-H$18,"")</f>
      </c>
      <c r="P5" s="5">
        <f aca="true" t="shared" si="1" ref="P5:P18">IF(I5&lt;H$18,H$18-I5,"")</f>
      </c>
    </row>
    <row r="6" spans="1:16" ht="12.75">
      <c r="A6" t="s">
        <v>12</v>
      </c>
      <c r="B6" t="s">
        <v>8</v>
      </c>
      <c r="C6" t="s">
        <v>8</v>
      </c>
      <c r="D6" t="s">
        <v>13</v>
      </c>
      <c r="E6" t="s">
        <v>44</v>
      </c>
      <c r="F6">
        <v>236147</v>
      </c>
      <c r="G6">
        <v>0.355</v>
      </c>
      <c r="H6" s="16">
        <v>0.4568</v>
      </c>
      <c r="I6">
        <v>0.5877</v>
      </c>
      <c r="J6">
        <v>105</v>
      </c>
      <c r="K6">
        <v>0.4446</v>
      </c>
      <c r="L6">
        <v>0.0905502946</v>
      </c>
      <c r="M6">
        <v>0.7634787322</v>
      </c>
      <c r="N6" t="s">
        <v>8</v>
      </c>
      <c r="O6" s="5">
        <f t="shared" si="0"/>
      </c>
      <c r="P6" s="5">
        <f t="shared" si="1"/>
      </c>
    </row>
    <row r="7" spans="1:16" ht="12.75">
      <c r="A7" t="s">
        <v>14</v>
      </c>
      <c r="B7" t="s">
        <v>8</v>
      </c>
      <c r="C7" t="s">
        <v>8</v>
      </c>
      <c r="D7" t="s">
        <v>15</v>
      </c>
      <c r="E7" t="s">
        <v>44</v>
      </c>
      <c r="F7">
        <v>464198</v>
      </c>
      <c r="G7">
        <v>0.3755</v>
      </c>
      <c r="H7" s="16">
        <v>0.4495</v>
      </c>
      <c r="I7">
        <v>0.5379</v>
      </c>
      <c r="J7">
        <v>208</v>
      </c>
      <c r="K7">
        <v>0.4481</v>
      </c>
      <c r="L7">
        <v>0.1521526172</v>
      </c>
      <c r="M7">
        <v>0.6964866698</v>
      </c>
      <c r="N7" t="s">
        <v>8</v>
      </c>
      <c r="O7" s="5">
        <f t="shared" si="0"/>
      </c>
      <c r="P7" s="5">
        <f t="shared" si="1"/>
      </c>
    </row>
    <row r="8" spans="1:16" ht="12.75">
      <c r="A8" t="s">
        <v>16</v>
      </c>
      <c r="B8" t="s">
        <v>8</v>
      </c>
      <c r="C8" t="s">
        <v>8</v>
      </c>
      <c r="D8" t="s">
        <v>17</v>
      </c>
      <c r="E8" t="s">
        <v>44</v>
      </c>
      <c r="F8">
        <v>189994</v>
      </c>
      <c r="G8">
        <v>0.402</v>
      </c>
      <c r="H8" s="16">
        <v>0.519</v>
      </c>
      <c r="I8">
        <v>0.6701</v>
      </c>
      <c r="J8">
        <v>108</v>
      </c>
      <c r="K8">
        <v>0.5684</v>
      </c>
      <c r="L8">
        <v>0.4504931245</v>
      </c>
      <c r="M8">
        <v>0.5021008704</v>
      </c>
      <c r="N8" t="s">
        <v>8</v>
      </c>
      <c r="O8" s="5">
        <f t="shared" si="0"/>
      </c>
      <c r="P8" s="5">
        <f t="shared" si="1"/>
      </c>
    </row>
    <row r="9" spans="1:16" ht="12.75">
      <c r="A9" t="s">
        <v>18</v>
      </c>
      <c r="B9" t="s">
        <v>8</v>
      </c>
      <c r="C9" t="s">
        <v>8</v>
      </c>
      <c r="D9" t="s">
        <v>19</v>
      </c>
      <c r="E9" t="s">
        <v>44</v>
      </c>
      <c r="F9">
        <v>222818</v>
      </c>
      <c r="G9">
        <v>0.3333</v>
      </c>
      <c r="H9" s="16">
        <v>0.4335</v>
      </c>
      <c r="I9">
        <v>0.564</v>
      </c>
      <c r="J9">
        <v>101</v>
      </c>
      <c r="K9">
        <v>0.4533</v>
      </c>
      <c r="L9">
        <v>6.5415921685</v>
      </c>
      <c r="M9">
        <v>0.0105380993</v>
      </c>
      <c r="N9" t="s">
        <v>43</v>
      </c>
      <c r="O9" s="5">
        <f t="shared" si="0"/>
      </c>
      <c r="P9" s="5">
        <f t="shared" si="1"/>
      </c>
    </row>
    <row r="10" spans="1:16" ht="12.75">
      <c r="A10" t="s">
        <v>20</v>
      </c>
      <c r="B10" t="s">
        <v>8</v>
      </c>
      <c r="C10" t="s">
        <v>8</v>
      </c>
      <c r="D10" t="s">
        <v>21</v>
      </c>
      <c r="E10" t="s">
        <v>44</v>
      </c>
      <c r="F10">
        <v>361475</v>
      </c>
      <c r="G10">
        <v>0.4738</v>
      </c>
      <c r="H10" s="16">
        <v>0.5673</v>
      </c>
      <c r="I10">
        <v>0.6792</v>
      </c>
      <c r="J10">
        <v>206</v>
      </c>
      <c r="K10">
        <v>0.5699</v>
      </c>
      <c r="L10">
        <v>0.180616255</v>
      </c>
      <c r="M10">
        <v>0.6708441748</v>
      </c>
      <c r="N10" t="s">
        <v>8</v>
      </c>
      <c r="O10" s="5">
        <f t="shared" si="0"/>
        <v>0.0343</v>
      </c>
      <c r="P10" s="5">
        <f t="shared" si="1"/>
      </c>
    </row>
    <row r="11" spans="1:16" ht="12.75">
      <c r="A11" t="s">
        <v>22</v>
      </c>
      <c r="B11" t="s">
        <v>8</v>
      </c>
      <c r="C11" t="s">
        <v>8</v>
      </c>
      <c r="D11" t="s">
        <v>23</v>
      </c>
      <c r="E11" t="s">
        <v>44</v>
      </c>
      <c r="F11">
        <v>181515</v>
      </c>
      <c r="G11">
        <v>0.4216</v>
      </c>
      <c r="H11" s="16">
        <v>0.548</v>
      </c>
      <c r="I11">
        <v>0.7122</v>
      </c>
      <c r="J11">
        <v>99</v>
      </c>
      <c r="K11">
        <v>0.5454</v>
      </c>
      <c r="L11">
        <v>3.5951304572</v>
      </c>
      <c r="M11">
        <v>0.0579490801</v>
      </c>
      <c r="N11" t="s">
        <v>8</v>
      </c>
      <c r="O11" s="5">
        <f t="shared" si="0"/>
      </c>
      <c r="P11" s="5">
        <f t="shared" si="1"/>
      </c>
    </row>
    <row r="12" spans="1:16" ht="12.75">
      <c r="A12" t="s">
        <v>24</v>
      </c>
      <c r="B12" t="s">
        <v>8</v>
      </c>
      <c r="C12" t="s">
        <v>8</v>
      </c>
      <c r="D12" t="s">
        <v>25</v>
      </c>
      <c r="E12" t="s">
        <v>44</v>
      </c>
      <c r="F12">
        <v>214530</v>
      </c>
      <c r="G12">
        <v>0.696</v>
      </c>
      <c r="H12" s="16">
        <v>0.8891</v>
      </c>
      <c r="I12">
        <v>1.1358</v>
      </c>
      <c r="J12">
        <v>190</v>
      </c>
      <c r="K12">
        <v>0.8857</v>
      </c>
      <c r="L12">
        <v>0.8957449973</v>
      </c>
      <c r="M12">
        <v>0.3439252018</v>
      </c>
      <c r="N12" t="s">
        <v>8</v>
      </c>
      <c r="O12" s="5">
        <f t="shared" si="0"/>
        <v>0.25649999999999995</v>
      </c>
      <c r="P12" s="5">
        <f t="shared" si="1"/>
      </c>
    </row>
    <row r="13" spans="1:16" ht="12.75">
      <c r="A13" t="s">
        <v>26</v>
      </c>
      <c r="B13" t="s">
        <v>8</v>
      </c>
      <c r="C13" t="s">
        <v>8</v>
      </c>
      <c r="D13" t="s">
        <v>27</v>
      </c>
      <c r="E13" t="s">
        <v>44</v>
      </c>
      <c r="F13">
        <v>5937</v>
      </c>
      <c r="G13">
        <v>0.4059</v>
      </c>
      <c r="H13" s="16">
        <v>2.1356</v>
      </c>
      <c r="I13">
        <v>11.2374</v>
      </c>
      <c r="J13">
        <v>9</v>
      </c>
      <c r="K13">
        <v>1.5159</v>
      </c>
      <c r="L13">
        <v>1.3518171365</v>
      </c>
      <c r="M13">
        <v>0.2449606936</v>
      </c>
      <c r="N13" t="s">
        <v>8</v>
      </c>
      <c r="O13" s="5">
        <f t="shared" si="0"/>
      </c>
      <c r="P13" s="5">
        <f t="shared" si="1"/>
      </c>
    </row>
    <row r="14" spans="1:16" ht="12.75">
      <c r="A14" t="s">
        <v>28</v>
      </c>
      <c r="B14" t="s">
        <v>8</v>
      </c>
      <c r="C14" t="s">
        <v>8</v>
      </c>
      <c r="D14" t="s">
        <v>29</v>
      </c>
      <c r="E14" t="s">
        <v>44</v>
      </c>
      <c r="F14">
        <v>127741</v>
      </c>
      <c r="G14">
        <v>0.4933</v>
      </c>
      <c r="H14" s="16">
        <v>0.6641</v>
      </c>
      <c r="I14">
        <v>0.8941</v>
      </c>
      <c r="J14">
        <v>81</v>
      </c>
      <c r="K14">
        <v>0.6341</v>
      </c>
      <c r="L14">
        <v>2.104968603</v>
      </c>
      <c r="M14">
        <v>0.1468213568</v>
      </c>
      <c r="N14" t="s">
        <v>8</v>
      </c>
      <c r="O14" s="5">
        <f t="shared" si="0"/>
        <v>0.053800000000000014</v>
      </c>
      <c r="P14" s="5">
        <f t="shared" si="1"/>
      </c>
    </row>
    <row r="15" spans="1:16" ht="12.75">
      <c r="A15" t="s">
        <v>8</v>
      </c>
      <c r="B15" t="s">
        <v>30</v>
      </c>
      <c r="C15" t="s">
        <v>8</v>
      </c>
      <c r="D15" t="s">
        <v>31</v>
      </c>
      <c r="E15" t="s">
        <v>44</v>
      </c>
      <c r="F15">
        <v>1846559</v>
      </c>
      <c r="G15">
        <v>0.4343</v>
      </c>
      <c r="H15" s="16">
        <v>0.4737</v>
      </c>
      <c r="I15">
        <v>0.5166</v>
      </c>
      <c r="J15">
        <v>890</v>
      </c>
      <c r="K15">
        <v>0.482</v>
      </c>
      <c r="L15">
        <v>7.2654113216</v>
      </c>
      <c r="M15">
        <v>0.0070295168</v>
      </c>
      <c r="N15" t="s">
        <v>43</v>
      </c>
      <c r="O15" s="5">
        <f t="shared" si="0"/>
      </c>
      <c r="P15" s="5">
        <f t="shared" si="1"/>
      </c>
    </row>
    <row r="16" spans="1:16" ht="12.75">
      <c r="A16" t="s">
        <v>8</v>
      </c>
      <c r="B16" t="s">
        <v>32</v>
      </c>
      <c r="C16" t="s">
        <v>8</v>
      </c>
      <c r="D16" t="s">
        <v>33</v>
      </c>
      <c r="E16" t="s">
        <v>44</v>
      </c>
      <c r="F16">
        <v>348208</v>
      </c>
      <c r="G16">
        <v>0.6986</v>
      </c>
      <c r="H16" s="16">
        <v>0.8301</v>
      </c>
      <c r="I16">
        <v>0.9865</v>
      </c>
      <c r="J16">
        <v>280</v>
      </c>
      <c r="K16">
        <v>0.8041</v>
      </c>
      <c r="L16">
        <v>2.458238462</v>
      </c>
      <c r="M16">
        <v>0.1169098274</v>
      </c>
      <c r="N16" t="s">
        <v>8</v>
      </c>
      <c r="O16" s="5">
        <f t="shared" si="0"/>
        <v>0.2591</v>
      </c>
      <c r="P16" s="5">
        <f t="shared" si="1"/>
      </c>
    </row>
    <row r="17" spans="1:16" ht="12.75">
      <c r="A17" t="s">
        <v>8</v>
      </c>
      <c r="B17" t="s">
        <v>34</v>
      </c>
      <c r="C17" t="s">
        <v>8</v>
      </c>
      <c r="D17" t="s">
        <v>35</v>
      </c>
      <c r="E17" t="s">
        <v>44</v>
      </c>
      <c r="F17">
        <v>3245843</v>
      </c>
      <c r="G17">
        <v>0.3464</v>
      </c>
      <c r="H17" s="16">
        <v>0.3733</v>
      </c>
      <c r="I17">
        <v>0.4023</v>
      </c>
      <c r="J17">
        <v>1197</v>
      </c>
      <c r="K17">
        <v>0.3688</v>
      </c>
      <c r="L17">
        <v>5.7035418215</v>
      </c>
      <c r="M17">
        <v>0.0169307144</v>
      </c>
      <c r="N17" t="s">
        <v>43</v>
      </c>
      <c r="O17" s="5">
        <f t="shared" si="0"/>
      </c>
      <c r="P17" s="5">
        <f t="shared" si="1"/>
        <v>0.03720000000000001</v>
      </c>
    </row>
    <row r="18" spans="1:16" ht="12.75">
      <c r="A18" t="s">
        <v>8</v>
      </c>
      <c r="B18" t="s">
        <v>36</v>
      </c>
      <c r="C18" t="s">
        <v>8</v>
      </c>
      <c r="D18" t="s">
        <v>37</v>
      </c>
      <c r="E18" t="s">
        <v>44</v>
      </c>
      <c r="F18">
        <v>5676757</v>
      </c>
      <c r="G18">
        <v>0.4173</v>
      </c>
      <c r="H18" s="16">
        <v>0.4395</v>
      </c>
      <c r="I18">
        <v>0.4629</v>
      </c>
      <c r="J18">
        <v>2472</v>
      </c>
      <c r="K18">
        <v>0.4355</v>
      </c>
      <c r="L18">
        <v>15.059514798</v>
      </c>
      <c r="M18">
        <v>0.0001041738</v>
      </c>
      <c r="N18" t="s">
        <v>43</v>
      </c>
      <c r="O18" s="5">
        <f t="shared" si="0"/>
      </c>
      <c r="P18" s="5">
        <f t="shared" si="1"/>
      </c>
    </row>
    <row r="19" spans="1:15" ht="12.75">
      <c r="A19" t="s">
        <v>8</v>
      </c>
      <c r="B19" t="s">
        <v>8</v>
      </c>
      <c r="N19"/>
      <c r="O19" s="5">
        <f t="shared" si="0"/>
      </c>
    </row>
    <row r="20" spans="1:16" ht="12.75">
      <c r="A20" t="s">
        <v>7</v>
      </c>
      <c r="B20" t="s">
        <v>8</v>
      </c>
      <c r="C20" t="s">
        <v>8</v>
      </c>
      <c r="D20" t="s">
        <v>9</v>
      </c>
      <c r="E20" t="s">
        <v>57</v>
      </c>
      <c r="F20">
        <v>261877</v>
      </c>
      <c r="G20">
        <v>0.3235</v>
      </c>
      <c r="H20" s="16">
        <v>0.419</v>
      </c>
      <c r="I20">
        <v>0.5428</v>
      </c>
      <c r="J20">
        <v>101</v>
      </c>
      <c r="K20">
        <v>0.3857</v>
      </c>
      <c r="L20">
        <v>0.0049969809</v>
      </c>
      <c r="M20">
        <v>0.9436450155</v>
      </c>
      <c r="N20" t="s">
        <v>8</v>
      </c>
      <c r="O20" s="5">
        <f aca="true" t="shared" si="2" ref="O20:O34">IF(G20&gt;H$34,G20-H$34,"")</f>
      </c>
      <c r="P20" s="5">
        <f aca="true" t="shared" si="3" ref="P20:P34">IF(I20&lt;H$34,H$34-I20,"")</f>
      </c>
    </row>
    <row r="21" spans="1:16" ht="12.75">
      <c r="A21" t="s">
        <v>10</v>
      </c>
      <c r="B21" t="s">
        <v>8</v>
      </c>
      <c r="C21" t="s">
        <v>8</v>
      </c>
      <c r="D21" t="s">
        <v>11</v>
      </c>
      <c r="E21" t="s">
        <v>57</v>
      </c>
      <c r="F21">
        <v>174636</v>
      </c>
      <c r="G21">
        <v>0.3836</v>
      </c>
      <c r="H21" s="16">
        <v>0.4967</v>
      </c>
      <c r="I21">
        <v>0.6431</v>
      </c>
      <c r="J21">
        <v>108</v>
      </c>
      <c r="K21">
        <v>0.6184</v>
      </c>
      <c r="L21">
        <v>3.565928308</v>
      </c>
      <c r="M21">
        <v>0.0589767558</v>
      </c>
      <c r="N21" t="s">
        <v>8</v>
      </c>
      <c r="O21" s="5">
        <f t="shared" si="2"/>
      </c>
      <c r="P21" s="5">
        <f t="shared" si="3"/>
      </c>
    </row>
    <row r="22" spans="1:16" ht="12.75">
      <c r="A22" t="s">
        <v>12</v>
      </c>
      <c r="B22" t="s">
        <v>8</v>
      </c>
      <c r="C22" t="s">
        <v>8</v>
      </c>
      <c r="D22" t="s">
        <v>13</v>
      </c>
      <c r="E22" t="s">
        <v>57</v>
      </c>
      <c r="F22">
        <v>234175</v>
      </c>
      <c r="G22">
        <v>0.3736</v>
      </c>
      <c r="H22" s="16">
        <v>0.4762</v>
      </c>
      <c r="I22">
        <v>0.607</v>
      </c>
      <c r="J22">
        <v>113</v>
      </c>
      <c r="K22">
        <v>0.4825</v>
      </c>
      <c r="L22">
        <v>0.0905502946</v>
      </c>
      <c r="M22">
        <v>0.7634787322</v>
      </c>
      <c r="N22" t="s">
        <v>8</v>
      </c>
      <c r="O22" s="5">
        <f t="shared" si="2"/>
      </c>
      <c r="P22" s="5">
        <f t="shared" si="3"/>
      </c>
    </row>
    <row r="23" spans="1:16" ht="12.75">
      <c r="A23" t="s">
        <v>14</v>
      </c>
      <c r="B23" t="s">
        <v>8</v>
      </c>
      <c r="C23" t="s">
        <v>8</v>
      </c>
      <c r="D23" t="s">
        <v>15</v>
      </c>
      <c r="E23" t="s">
        <v>57</v>
      </c>
      <c r="F23">
        <v>484143</v>
      </c>
      <c r="G23">
        <v>0.3939</v>
      </c>
      <c r="H23" s="16">
        <v>0.4669</v>
      </c>
      <c r="I23">
        <v>0.5535</v>
      </c>
      <c r="J23">
        <v>231</v>
      </c>
      <c r="K23">
        <v>0.4771</v>
      </c>
      <c r="L23">
        <v>0.1521526172</v>
      </c>
      <c r="M23">
        <v>0.6964866698</v>
      </c>
      <c r="N23" t="s">
        <v>8</v>
      </c>
      <c r="O23" s="5">
        <f t="shared" si="2"/>
      </c>
      <c r="P23" s="5">
        <f t="shared" si="3"/>
      </c>
    </row>
    <row r="24" spans="1:16" ht="12.75">
      <c r="A24" t="s">
        <v>16</v>
      </c>
      <c r="B24" t="s">
        <v>8</v>
      </c>
      <c r="C24" t="s">
        <v>8</v>
      </c>
      <c r="D24" t="s">
        <v>17</v>
      </c>
      <c r="E24" t="s">
        <v>57</v>
      </c>
      <c r="F24">
        <v>188714</v>
      </c>
      <c r="G24">
        <v>0.4492</v>
      </c>
      <c r="H24" s="16">
        <v>0.5711</v>
      </c>
      <c r="I24">
        <v>0.7261</v>
      </c>
      <c r="J24">
        <v>124</v>
      </c>
      <c r="K24">
        <v>0.6571</v>
      </c>
      <c r="L24">
        <v>0.4504931245</v>
      </c>
      <c r="M24">
        <v>0.5021008704</v>
      </c>
      <c r="N24" t="s">
        <v>8</v>
      </c>
      <c r="O24" s="5">
        <f t="shared" si="2"/>
      </c>
      <c r="P24" s="5">
        <f t="shared" si="3"/>
      </c>
    </row>
    <row r="25" spans="1:16" ht="12.75">
      <c r="A25" t="s">
        <v>18</v>
      </c>
      <c r="B25" t="s">
        <v>8</v>
      </c>
      <c r="C25" t="s">
        <v>8</v>
      </c>
      <c r="D25" t="s">
        <v>19</v>
      </c>
      <c r="E25" t="s">
        <v>57</v>
      </c>
      <c r="F25">
        <v>218430</v>
      </c>
      <c r="G25">
        <v>0.5298</v>
      </c>
      <c r="H25" s="16">
        <v>0.6566</v>
      </c>
      <c r="I25">
        <v>0.8137</v>
      </c>
      <c r="J25">
        <v>154</v>
      </c>
      <c r="K25">
        <v>0.705</v>
      </c>
      <c r="L25">
        <v>6.5415921685</v>
      </c>
      <c r="M25">
        <v>0.0105380993</v>
      </c>
      <c r="N25" t="s">
        <v>43</v>
      </c>
      <c r="O25" s="5">
        <f t="shared" si="2"/>
        <v>0.03760000000000002</v>
      </c>
      <c r="P25" s="5">
        <f t="shared" si="3"/>
      </c>
    </row>
    <row r="26" spans="1:16" ht="12.75">
      <c r="A26" t="s">
        <v>20</v>
      </c>
      <c r="B26" t="s">
        <v>8</v>
      </c>
      <c r="C26" t="s">
        <v>8</v>
      </c>
      <c r="D26" t="s">
        <v>21</v>
      </c>
      <c r="E26" t="s">
        <v>57</v>
      </c>
      <c r="F26">
        <v>370224</v>
      </c>
      <c r="G26">
        <v>0.4546</v>
      </c>
      <c r="H26" s="16">
        <v>0.5444</v>
      </c>
      <c r="I26">
        <v>0.6519</v>
      </c>
      <c r="J26">
        <v>206</v>
      </c>
      <c r="K26">
        <v>0.5564</v>
      </c>
      <c r="L26">
        <v>0.180616255</v>
      </c>
      <c r="M26">
        <v>0.6708441748</v>
      </c>
      <c r="N26" t="s">
        <v>8</v>
      </c>
      <c r="O26" s="5">
        <f t="shared" si="2"/>
      </c>
      <c r="P26" s="5">
        <f t="shared" si="3"/>
      </c>
    </row>
    <row r="27" spans="1:16" ht="12.75">
      <c r="A27" t="s">
        <v>22</v>
      </c>
      <c r="B27" t="s">
        <v>8</v>
      </c>
      <c r="C27" t="s">
        <v>8</v>
      </c>
      <c r="D27" t="s">
        <v>23</v>
      </c>
      <c r="E27" t="s">
        <v>57</v>
      </c>
      <c r="F27">
        <v>192501</v>
      </c>
      <c r="G27">
        <v>0.5874</v>
      </c>
      <c r="H27" s="16">
        <v>0.7347</v>
      </c>
      <c r="I27">
        <v>0.919</v>
      </c>
      <c r="J27">
        <v>135</v>
      </c>
      <c r="K27">
        <v>0.7013</v>
      </c>
      <c r="L27">
        <v>3.5951304572</v>
      </c>
      <c r="M27">
        <v>0.0579490801</v>
      </c>
      <c r="N27" t="s">
        <v>8</v>
      </c>
      <c r="O27" s="5">
        <f t="shared" si="2"/>
        <v>0.0952</v>
      </c>
      <c r="P27" s="5">
        <f t="shared" si="3"/>
      </c>
    </row>
    <row r="28" spans="1:16" ht="12.75">
      <c r="A28" t="s">
        <v>24</v>
      </c>
      <c r="B28" t="s">
        <v>8</v>
      </c>
      <c r="C28" t="s">
        <v>8</v>
      </c>
      <c r="D28" t="s">
        <v>25</v>
      </c>
      <c r="E28" t="s">
        <v>57</v>
      </c>
      <c r="F28">
        <v>223346</v>
      </c>
      <c r="G28">
        <v>0.7986</v>
      </c>
      <c r="H28" s="16">
        <v>1.0192</v>
      </c>
      <c r="I28">
        <v>1.3009</v>
      </c>
      <c r="J28">
        <v>203</v>
      </c>
      <c r="K28">
        <v>0.9089</v>
      </c>
      <c r="L28">
        <v>0.8957449973</v>
      </c>
      <c r="M28">
        <v>0.3439252018</v>
      </c>
      <c r="N28" t="s">
        <v>8</v>
      </c>
      <c r="O28" s="5">
        <f t="shared" si="2"/>
        <v>0.30639999999999995</v>
      </c>
      <c r="P28" s="5">
        <f t="shared" si="3"/>
      </c>
    </row>
    <row r="29" spans="1:16" ht="12.75">
      <c r="A29" t="s">
        <v>26</v>
      </c>
      <c r="B29" t="s">
        <v>8</v>
      </c>
      <c r="C29" t="s">
        <v>8</v>
      </c>
      <c r="D29" t="s">
        <v>27</v>
      </c>
      <c r="E29" t="s">
        <v>57</v>
      </c>
      <c r="F29">
        <v>5296</v>
      </c>
      <c r="N29" t="s">
        <v>8</v>
      </c>
      <c r="O29" s="5">
        <f t="shared" si="2"/>
      </c>
      <c r="P29" s="5">
        <f t="shared" si="3"/>
        <v>0.4922</v>
      </c>
    </row>
    <row r="30" spans="1:16" ht="12.75">
      <c r="A30" t="s">
        <v>28</v>
      </c>
      <c r="B30" t="s">
        <v>8</v>
      </c>
      <c r="C30" t="s">
        <v>8</v>
      </c>
      <c r="D30" t="s">
        <v>29</v>
      </c>
      <c r="E30" t="s">
        <v>57</v>
      </c>
      <c r="F30">
        <v>126571</v>
      </c>
      <c r="G30">
        <v>0.6551</v>
      </c>
      <c r="H30" s="16">
        <v>0.8637</v>
      </c>
      <c r="I30">
        <v>1.1388</v>
      </c>
      <c r="J30">
        <v>95</v>
      </c>
      <c r="K30">
        <v>0.7506</v>
      </c>
      <c r="L30">
        <v>2.104968603</v>
      </c>
      <c r="M30">
        <v>0.1468213568</v>
      </c>
      <c r="N30" t="s">
        <v>8</v>
      </c>
      <c r="O30" s="5">
        <f t="shared" si="2"/>
        <v>0.1629</v>
      </c>
      <c r="P30" s="5">
        <f t="shared" si="3"/>
      </c>
    </row>
    <row r="31" spans="1:16" ht="12.75">
      <c r="A31" t="s">
        <v>8</v>
      </c>
      <c r="B31" t="s">
        <v>30</v>
      </c>
      <c r="C31" t="s">
        <v>8</v>
      </c>
      <c r="D31" t="s">
        <v>31</v>
      </c>
      <c r="E31" t="s">
        <v>57</v>
      </c>
      <c r="F31">
        <v>1890525</v>
      </c>
      <c r="G31">
        <v>0.4989</v>
      </c>
      <c r="H31" s="16">
        <v>0.5402</v>
      </c>
      <c r="I31">
        <v>0.585</v>
      </c>
      <c r="J31">
        <v>1059</v>
      </c>
      <c r="K31">
        <v>0.5602</v>
      </c>
      <c r="L31">
        <v>7.2654113216</v>
      </c>
      <c r="M31">
        <v>0.0070295168</v>
      </c>
      <c r="N31" t="s">
        <v>43</v>
      </c>
      <c r="O31" s="5">
        <f t="shared" si="2"/>
        <v>0.006699999999999984</v>
      </c>
      <c r="P31" s="5">
        <f t="shared" si="3"/>
      </c>
    </row>
    <row r="32" spans="1:16" ht="12.75">
      <c r="A32" t="s">
        <v>8</v>
      </c>
      <c r="B32" t="s">
        <v>32</v>
      </c>
      <c r="C32" t="s">
        <v>8</v>
      </c>
      <c r="D32" t="s">
        <v>33</v>
      </c>
      <c r="E32" t="s">
        <v>57</v>
      </c>
      <c r="F32">
        <v>355213</v>
      </c>
      <c r="G32">
        <v>0.8219</v>
      </c>
      <c r="H32" s="16">
        <v>0.9756</v>
      </c>
      <c r="I32">
        <v>1.1581</v>
      </c>
      <c r="J32">
        <v>302</v>
      </c>
      <c r="K32">
        <v>0.8502</v>
      </c>
      <c r="L32">
        <v>2.458238462</v>
      </c>
      <c r="M32">
        <v>0.1169098274</v>
      </c>
      <c r="N32" t="s">
        <v>8</v>
      </c>
      <c r="O32" s="5">
        <f t="shared" si="2"/>
        <v>0.32969999999999994</v>
      </c>
      <c r="P32" s="5">
        <f t="shared" si="3"/>
      </c>
    </row>
    <row r="33" spans="1:16" ht="12.75">
      <c r="A33" t="s">
        <v>8</v>
      </c>
      <c r="B33" t="s">
        <v>34</v>
      </c>
      <c r="C33" t="s">
        <v>8</v>
      </c>
      <c r="D33" t="s">
        <v>35</v>
      </c>
      <c r="E33" t="s">
        <v>57</v>
      </c>
      <c r="F33">
        <v>3228287</v>
      </c>
      <c r="G33">
        <v>0.3845</v>
      </c>
      <c r="H33" s="16">
        <v>0.4125</v>
      </c>
      <c r="I33">
        <v>0.4425</v>
      </c>
      <c r="J33">
        <v>1347</v>
      </c>
      <c r="K33">
        <v>0.4172</v>
      </c>
      <c r="L33">
        <v>5.7035418215</v>
      </c>
      <c r="M33">
        <v>0.0169307144</v>
      </c>
      <c r="N33" t="s">
        <v>43</v>
      </c>
      <c r="O33" s="5">
        <f t="shared" si="2"/>
      </c>
      <c r="P33" s="5">
        <f t="shared" si="3"/>
        <v>0.04970000000000002</v>
      </c>
    </row>
    <row r="34" spans="1:16" ht="12.75">
      <c r="A34" t="s">
        <v>8</v>
      </c>
      <c r="B34" t="s">
        <v>36</v>
      </c>
      <c r="C34" t="s">
        <v>8</v>
      </c>
      <c r="D34" t="s">
        <v>37</v>
      </c>
      <c r="E34" t="s">
        <v>57</v>
      </c>
      <c r="F34">
        <v>5708200</v>
      </c>
      <c r="G34">
        <v>0.4689</v>
      </c>
      <c r="H34" s="16">
        <v>0.4922</v>
      </c>
      <c r="I34">
        <v>0.5166</v>
      </c>
      <c r="J34">
        <v>2821</v>
      </c>
      <c r="K34">
        <v>0.4942</v>
      </c>
      <c r="L34">
        <v>15.059514798</v>
      </c>
      <c r="M34">
        <v>0.0001041738</v>
      </c>
      <c r="N34" t="s">
        <v>43</v>
      </c>
      <c r="O34" s="5">
        <f t="shared" si="2"/>
      </c>
      <c r="P34" s="5">
        <f t="shared" si="3"/>
      </c>
    </row>
    <row r="35" spans="1:14" ht="12.75">
      <c r="A35" t="s">
        <v>8</v>
      </c>
      <c r="B35" t="s">
        <v>8</v>
      </c>
      <c r="N35"/>
    </row>
    <row r="36" spans="1:14" ht="12.75">
      <c r="A36" t="s">
        <v>8</v>
      </c>
      <c r="B36" t="s">
        <v>8</v>
      </c>
      <c r="N36"/>
    </row>
    <row r="37" spans="1:14" ht="12.75">
      <c r="A37" t="s">
        <v>8</v>
      </c>
      <c r="B37" t="s">
        <v>8</v>
      </c>
      <c r="N37"/>
    </row>
    <row r="38" spans="1:14" ht="12.75">
      <c r="A38" t="s">
        <v>8</v>
      </c>
      <c r="B38" t="s">
        <v>8</v>
      </c>
      <c r="N38"/>
    </row>
    <row r="39" spans="1:14" ht="12.75">
      <c r="A39" t="s">
        <v>8</v>
      </c>
      <c r="B39" t="s">
        <v>8</v>
      </c>
      <c r="N39"/>
    </row>
    <row r="40" spans="1:14" ht="12.75">
      <c r="A40" t="s">
        <v>8</v>
      </c>
      <c r="B40" t="s">
        <v>8</v>
      </c>
      <c r="N40"/>
    </row>
    <row r="41" spans="1:14" ht="12.75">
      <c r="A41" t="s">
        <v>8</v>
      </c>
      <c r="B41" t="s">
        <v>8</v>
      </c>
      <c r="N41"/>
    </row>
    <row r="42" spans="1:14" ht="12.75">
      <c r="A42" t="s">
        <v>8</v>
      </c>
      <c r="B42" t="s">
        <v>8</v>
      </c>
      <c r="N42"/>
    </row>
    <row r="43" spans="1:14" ht="12.75">
      <c r="A43" t="s">
        <v>8</v>
      </c>
      <c r="B43" t="s">
        <v>8</v>
      </c>
      <c r="N43"/>
    </row>
    <row r="44" spans="1:14" ht="12.75">
      <c r="A44" t="s">
        <v>8</v>
      </c>
      <c r="B44" t="s">
        <v>8</v>
      </c>
      <c r="N44"/>
    </row>
    <row r="45" spans="1:14" ht="12.75">
      <c r="A45" t="s">
        <v>8</v>
      </c>
      <c r="B45" t="s">
        <v>8</v>
      </c>
      <c r="N45"/>
    </row>
    <row r="46" spans="1:14" ht="12.75">
      <c r="A46" t="s">
        <v>8</v>
      </c>
      <c r="B46" t="s">
        <v>8</v>
      </c>
      <c r="N46"/>
    </row>
    <row r="47" spans="1:14" ht="12.75">
      <c r="A47" t="s">
        <v>8</v>
      </c>
      <c r="B47" t="s">
        <v>8</v>
      </c>
      <c r="N47"/>
    </row>
    <row r="48" spans="1:14" ht="12.75">
      <c r="A48" t="s">
        <v>8</v>
      </c>
      <c r="B48" t="s">
        <v>8</v>
      </c>
      <c r="N48"/>
    </row>
    <row r="49" spans="1:14" ht="12.75">
      <c r="A49" t="s">
        <v>8</v>
      </c>
      <c r="B49" t="s">
        <v>8</v>
      </c>
      <c r="N49"/>
    </row>
    <row r="50" spans="1:14" ht="12.75">
      <c r="A50" t="s">
        <v>8</v>
      </c>
      <c r="B50" t="s">
        <v>8</v>
      </c>
      <c r="N50"/>
    </row>
    <row r="51" spans="1:14" ht="12.75">
      <c r="A51" t="s">
        <v>8</v>
      </c>
      <c r="B51" t="s">
        <v>8</v>
      </c>
      <c r="N51"/>
    </row>
    <row r="52" spans="1:14" ht="12.75">
      <c r="A52" t="s">
        <v>8</v>
      </c>
      <c r="B52" t="s">
        <v>8</v>
      </c>
      <c r="N52"/>
    </row>
    <row r="53" spans="1:14" ht="12.75">
      <c r="A53" t="s">
        <v>8</v>
      </c>
      <c r="B53" t="s">
        <v>8</v>
      </c>
      <c r="N53"/>
    </row>
    <row r="54" spans="1:14" ht="12.75">
      <c r="A54" t="s">
        <v>8</v>
      </c>
      <c r="B54" t="s">
        <v>8</v>
      </c>
      <c r="N54"/>
    </row>
    <row r="55" spans="1:14" ht="12.75">
      <c r="A55" t="s">
        <v>8</v>
      </c>
      <c r="B55" t="s">
        <v>8</v>
      </c>
      <c r="N55"/>
    </row>
    <row r="56" spans="1:14" ht="12.75">
      <c r="A56" t="s">
        <v>8</v>
      </c>
      <c r="B56" t="s">
        <v>8</v>
      </c>
      <c r="N56"/>
    </row>
    <row r="57" spans="1:14" ht="12.75">
      <c r="A57" t="s">
        <v>8</v>
      </c>
      <c r="B57" t="s">
        <v>8</v>
      </c>
      <c r="C57" s="1"/>
      <c r="N57"/>
    </row>
    <row r="58" spans="1:14" ht="12.75">
      <c r="A58" t="s">
        <v>8</v>
      </c>
      <c r="B58" t="s">
        <v>8</v>
      </c>
      <c r="C58" s="1"/>
      <c r="N58"/>
    </row>
    <row r="59" spans="1:14" ht="12.75">
      <c r="A59" t="s">
        <v>8</v>
      </c>
      <c r="B59" t="s">
        <v>8</v>
      </c>
      <c r="C59" s="1"/>
      <c r="N59"/>
    </row>
    <row r="60" spans="1:14" ht="12.75">
      <c r="A60" t="s">
        <v>8</v>
      </c>
      <c r="B60" t="s">
        <v>8</v>
      </c>
      <c r="C60" s="1"/>
      <c r="N60"/>
    </row>
    <row r="61" spans="1:14" ht="12.75">
      <c r="A61" t="s">
        <v>8</v>
      </c>
      <c r="B61" t="s">
        <v>8</v>
      </c>
      <c r="N61"/>
    </row>
    <row r="62" spans="1:14" ht="12.75">
      <c r="A62" t="s">
        <v>8</v>
      </c>
      <c r="B62" t="s">
        <v>8</v>
      </c>
      <c r="N62"/>
    </row>
    <row r="63" spans="1:14" ht="12.75">
      <c r="A63" t="s">
        <v>8</v>
      </c>
      <c r="B63" t="s">
        <v>8</v>
      </c>
      <c r="N63"/>
    </row>
    <row r="64" spans="1:14" ht="12.75">
      <c r="A64" t="s">
        <v>8</v>
      </c>
      <c r="B64" t="s">
        <v>8</v>
      </c>
      <c r="N64"/>
    </row>
    <row r="65" spans="1:14" ht="12.75">
      <c r="A65" t="s">
        <v>8</v>
      </c>
      <c r="B65" t="s">
        <v>8</v>
      </c>
      <c r="N65"/>
    </row>
    <row r="66" spans="1:14" ht="12.75">
      <c r="A66" t="s">
        <v>8</v>
      </c>
      <c r="B66" t="s">
        <v>8</v>
      </c>
      <c r="N66"/>
    </row>
    <row r="67" spans="1:14" ht="12.75">
      <c r="A67" t="s">
        <v>8</v>
      </c>
      <c r="B67" t="s">
        <v>8</v>
      </c>
      <c r="N67"/>
    </row>
    <row r="68" spans="1:14" ht="12.75">
      <c r="A68" t="s">
        <v>8</v>
      </c>
      <c r="B68" t="s">
        <v>8</v>
      </c>
      <c r="N68"/>
    </row>
    <row r="69" spans="1:14" ht="12.75">
      <c r="A69" t="s">
        <v>8</v>
      </c>
      <c r="B69" t="s">
        <v>8</v>
      </c>
      <c r="N69"/>
    </row>
    <row r="70" spans="1:14" ht="12.75">
      <c r="A70" t="s">
        <v>8</v>
      </c>
      <c r="B70" t="s">
        <v>8</v>
      </c>
      <c r="N70"/>
    </row>
    <row r="71" spans="1:14" ht="12.75">
      <c r="A71" t="s">
        <v>8</v>
      </c>
      <c r="B71" t="s">
        <v>8</v>
      </c>
      <c r="N71"/>
    </row>
    <row r="72" spans="1:14" ht="12.75">
      <c r="A72" t="s">
        <v>8</v>
      </c>
      <c r="B72" t="s">
        <v>8</v>
      </c>
      <c r="N72"/>
    </row>
    <row r="73" spans="1:14" ht="12.75">
      <c r="A73" t="s">
        <v>8</v>
      </c>
      <c r="B73" t="s">
        <v>8</v>
      </c>
      <c r="N73"/>
    </row>
    <row r="74" spans="1:14" ht="12.75">
      <c r="A74" t="s">
        <v>8</v>
      </c>
      <c r="B74" t="s">
        <v>8</v>
      </c>
      <c r="N74"/>
    </row>
    <row r="75" spans="1:14" ht="12.75">
      <c r="A75" t="s">
        <v>8</v>
      </c>
      <c r="B75" t="s">
        <v>8</v>
      </c>
      <c r="N75"/>
    </row>
    <row r="76" spans="1:14" ht="12.75">
      <c r="A76" t="s">
        <v>8</v>
      </c>
      <c r="B76" t="s">
        <v>8</v>
      </c>
      <c r="N76"/>
    </row>
    <row r="77" spans="1:14" ht="12.75">
      <c r="A77" t="s">
        <v>8</v>
      </c>
      <c r="B77" t="s">
        <v>8</v>
      </c>
      <c r="N77"/>
    </row>
    <row r="78" spans="1:14" ht="12.75">
      <c r="A78" t="s">
        <v>8</v>
      </c>
      <c r="B78" t="s">
        <v>8</v>
      </c>
      <c r="N78"/>
    </row>
    <row r="79" spans="1:14" ht="12.75">
      <c r="A79" t="s">
        <v>8</v>
      </c>
      <c r="B79" t="s">
        <v>8</v>
      </c>
      <c r="N79"/>
    </row>
    <row r="80" spans="1:14" ht="12.75">
      <c r="A80" t="s">
        <v>8</v>
      </c>
      <c r="B80" t="s">
        <v>8</v>
      </c>
      <c r="N80"/>
    </row>
    <row r="81" spans="1:14" ht="12.75">
      <c r="A81" t="s">
        <v>8</v>
      </c>
      <c r="B81" t="s">
        <v>8</v>
      </c>
      <c r="N81"/>
    </row>
    <row r="82" spans="1:14" ht="12.75">
      <c r="A82" t="s">
        <v>8</v>
      </c>
      <c r="B82" t="s">
        <v>8</v>
      </c>
      <c r="N82"/>
    </row>
    <row r="83" spans="1:14" ht="12.75">
      <c r="A83" t="s">
        <v>8</v>
      </c>
      <c r="B83" t="s">
        <v>8</v>
      </c>
      <c r="N83"/>
    </row>
    <row r="84" spans="1:14" ht="12.75">
      <c r="A84" t="s">
        <v>8</v>
      </c>
      <c r="B84" t="s">
        <v>8</v>
      </c>
      <c r="N84"/>
    </row>
    <row r="85" spans="1:14" ht="12.75">
      <c r="A85" t="s">
        <v>8</v>
      </c>
      <c r="B85" t="s">
        <v>8</v>
      </c>
      <c r="N8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2003-02-21T16:17:44Z</cp:lastPrinted>
  <dcterms:created xsi:type="dcterms:W3CDTF">2002-03-11T20:47:31Z</dcterms:created>
  <dcterms:modified xsi:type="dcterms:W3CDTF">2004-12-17T16:58:29Z</dcterms:modified>
  <cp:category/>
  <cp:version/>
  <cp:contentType/>
  <cp:contentStatus/>
</cp:coreProperties>
</file>