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6996" firstSheet="1" activeTab="3"/>
  </bookViews>
  <sheets>
    <sheet name="fig 3.12 vag rha" sheetId="1" r:id="rId1"/>
    <sheet name="fig 3.13 vag wpg" sheetId="2" r:id="rId2"/>
    <sheet name="fig 3.14 csect rha" sheetId="3" r:id="rId3"/>
    <sheet name="fig 3.15 csect wpg" sheetId="4" r:id="rId4"/>
    <sheet name="data for figs 3.12 &amp; 3.14" sheetId="5" r:id="rId5"/>
    <sheet name="data for figs 3.13 &amp; 3.1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<sst xmlns="http://schemas.openxmlformats.org/spreadsheetml/2006/main" count="81" uniqueCount="39">
  <si>
    <t>RHA</t>
  </si>
  <si>
    <t>Direct Adjusted LOS</t>
  </si>
  <si>
    <t>Crude LOS</t>
  </si>
  <si>
    <t>South Eastman</t>
  </si>
  <si>
    <t>Central</t>
  </si>
  <si>
    <t>Brandon</t>
  </si>
  <si>
    <t>South Westman</t>
  </si>
  <si>
    <t>Winnipeg</t>
  </si>
  <si>
    <t>Marquette</t>
  </si>
  <si>
    <t>North Eastman</t>
  </si>
  <si>
    <t>Interlake</t>
  </si>
  <si>
    <t>Parkland</t>
  </si>
  <si>
    <t>Burntwood</t>
  </si>
  <si>
    <t>Norman</t>
  </si>
  <si>
    <t>Churchill</t>
  </si>
  <si>
    <t>South Rural</t>
  </si>
  <si>
    <t>Manitoba</t>
  </si>
  <si>
    <t>North</t>
  </si>
  <si>
    <t>Rha</t>
  </si>
  <si>
    <t>KIDS: Average Maternal Length of Stay 1994/95-1998/99 by RHA</t>
  </si>
  <si>
    <t>crude lower C.I.</t>
  </si>
  <si>
    <t>crude upper C.I.</t>
  </si>
  <si>
    <t>adjusted lower C.I.</t>
  </si>
  <si>
    <t>adjusted upper C.I.</t>
  </si>
  <si>
    <t>Vaginal Births</t>
  </si>
  <si>
    <t>C-Section Births</t>
  </si>
  <si>
    <t>Non-Winnipeg</t>
  </si>
  <si>
    <t>Point Douglas</t>
  </si>
  <si>
    <t>Downtown</t>
  </si>
  <si>
    <t>Inkster</t>
  </si>
  <si>
    <t>Transcona</t>
  </si>
  <si>
    <t>River East</t>
  </si>
  <si>
    <t>St.James-Assiniboia</t>
  </si>
  <si>
    <t>Seven Oaks</t>
  </si>
  <si>
    <t>River Heights</t>
  </si>
  <si>
    <t>St.Boniface</t>
  </si>
  <si>
    <t>St. Vital</t>
  </si>
  <si>
    <t>Assiniboine South</t>
  </si>
  <si>
    <t>Fort Garry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</si>
</sst>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3.25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13"/>
      <name val="Arial"/>
      <family val="2"/>
    </font>
    <font>
      <sz val="13.75"/>
      <name val="Arial"/>
      <family val="2"/>
    </font>
    <font>
      <b/>
      <sz val="20"/>
      <name val="Arial"/>
      <family val="2"/>
    </font>
    <font>
      <sz val="12.2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3.12: Average Maternal Length of Stay (days) 
For Vaginal Birth by RHA , 1994/95-1998/99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975"/>
          <c:w val="0.774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figs 3.12 &amp; 3.14'!$B$3</c:f>
              <c:strCache>
                <c:ptCount val="1"/>
                <c:pt idx="0">
                  <c:v>Crude LOS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3.12 &amp; 3.14'!$A$4:$A$19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figs 3.12 &amp; 3.14'!$B$4:$B$19</c:f>
              <c:numCache>
                <c:ptCount val="16"/>
                <c:pt idx="0">
                  <c:v>2.7367479025169796</c:v>
                </c:pt>
                <c:pt idx="1">
                  <c:v>2.7943326324221487</c:v>
                </c:pt>
                <c:pt idx="2">
                  <c:v>3.1435457147160717</c:v>
                </c:pt>
                <c:pt idx="4">
                  <c:v>2.604651162790698</c:v>
                </c:pt>
                <c:pt idx="5">
                  <c:v>3.021505376344086</c:v>
                </c:pt>
                <c:pt idx="6">
                  <c:v>3.19828666945257</c:v>
                </c:pt>
                <c:pt idx="7">
                  <c:v>3.1952071892161755</c:v>
                </c:pt>
                <c:pt idx="8">
                  <c:v>2.68644747393745</c:v>
                </c:pt>
                <c:pt idx="9">
                  <c:v>2.8553172067549064</c:v>
                </c:pt>
                <c:pt idx="10">
                  <c:v>2.8320158102766797</c:v>
                </c:pt>
                <c:pt idx="11">
                  <c:v>2.6261336515513127</c:v>
                </c:pt>
                <c:pt idx="12">
                  <c:v>2.7190721649484537</c:v>
                </c:pt>
                <c:pt idx="13">
                  <c:v>2.678132678132678</c:v>
                </c:pt>
                <c:pt idx="14">
                  <c:v>2.819197562214322</c:v>
                </c:pt>
                <c:pt idx="15">
                  <c:v>2.5917700849118224</c:v>
                </c:pt>
              </c:numCache>
            </c:numRef>
          </c:val>
        </c:ser>
        <c:ser>
          <c:idx val="1"/>
          <c:order val="1"/>
          <c:tx>
            <c:strRef>
              <c:f>'data for figs 3.12 &amp; 3.14'!$C$3</c:f>
              <c:strCache>
                <c:ptCount val="1"/>
                <c:pt idx="0">
                  <c:v>Direct Adjusted LOS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3.12 &amp; 3.14'!$A$4:$A$19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figs 3.12 &amp; 3.14'!$C$4:$C$19</c:f>
              <c:numCache>
                <c:ptCount val="16"/>
                <c:pt idx="0">
                  <c:v>2.7355084484</c:v>
                </c:pt>
                <c:pt idx="1">
                  <c:v>2.7959715663</c:v>
                </c:pt>
                <c:pt idx="2">
                  <c:v>3.135043675</c:v>
                </c:pt>
                <c:pt idx="4">
                  <c:v>2.5673931658</c:v>
                </c:pt>
                <c:pt idx="5">
                  <c:v>2.9984406702</c:v>
                </c:pt>
                <c:pt idx="6">
                  <c:v>3.1993452278</c:v>
                </c:pt>
                <c:pt idx="7">
                  <c:v>3.1908881451</c:v>
                </c:pt>
                <c:pt idx="8">
                  <c:v>2.6925721104999996</c:v>
                </c:pt>
                <c:pt idx="9">
                  <c:v>2.8526041773000004</c:v>
                </c:pt>
                <c:pt idx="10">
                  <c:v>2.8391106463</c:v>
                </c:pt>
                <c:pt idx="11">
                  <c:v>2.6267847693</c:v>
                </c:pt>
                <c:pt idx="12">
                  <c:v>2.7271901082</c:v>
                </c:pt>
                <c:pt idx="13">
                  <c:v>2.6747969298</c:v>
                </c:pt>
                <c:pt idx="14">
                  <c:v>2.8257529565999997</c:v>
                </c:pt>
                <c:pt idx="15">
                  <c:v>2.5915828934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23625"/>
          <c:w val="0.2895"/>
          <c:h val="0.119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3.13: Average Maternal Length of Stay (days) 
For Vaginal Birth by WCA, 1994/95-1998/99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45"/>
          <c:w val="0.79475"/>
          <c:h val="0.8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figs 3.13 &amp; 3.15'!$B$3</c:f>
              <c:strCache>
                <c:ptCount val="1"/>
                <c:pt idx="0">
                  <c:v>Crude LOS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3.13 &amp; 3.15'!$A$4:$A$19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figs 3.13 &amp; 3.15'!$B$4:$B$19</c:f>
              <c:numCache>
                <c:ptCount val="16"/>
                <c:pt idx="0">
                  <c:v>2.7367479025</c:v>
                </c:pt>
                <c:pt idx="1">
                  <c:v>2.8643606952</c:v>
                </c:pt>
                <c:pt idx="2">
                  <c:v>2.6261336516</c:v>
                </c:pt>
                <c:pt idx="4">
                  <c:v>2.6152506964</c:v>
                </c:pt>
                <c:pt idx="5">
                  <c:v>2.6853377265</c:v>
                </c:pt>
                <c:pt idx="6">
                  <c:v>2.6207248596</c:v>
                </c:pt>
                <c:pt idx="7">
                  <c:v>2.6453585325</c:v>
                </c:pt>
                <c:pt idx="8">
                  <c:v>2.6288161652</c:v>
                </c:pt>
                <c:pt idx="9">
                  <c:v>2.576095026</c:v>
                </c:pt>
                <c:pt idx="10">
                  <c:v>2.6277456647</c:v>
                </c:pt>
                <c:pt idx="11">
                  <c:v>2.7045454545</c:v>
                </c:pt>
                <c:pt idx="12">
                  <c:v>2.6385980883</c:v>
                </c:pt>
                <c:pt idx="13">
                  <c:v>2.5880885563000002</c:v>
                </c:pt>
                <c:pt idx="14">
                  <c:v>2.5427286356999996</c:v>
                </c:pt>
                <c:pt idx="15">
                  <c:v>2.5709281961</c:v>
                </c:pt>
              </c:numCache>
            </c:numRef>
          </c:val>
        </c:ser>
        <c:ser>
          <c:idx val="1"/>
          <c:order val="1"/>
          <c:tx>
            <c:strRef>
              <c:f>'data for figs 3.13 &amp; 3.15'!$C$3</c:f>
              <c:strCache>
                <c:ptCount val="1"/>
                <c:pt idx="0">
                  <c:v>Direct Adjusted LOS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3.13 &amp; 3.15'!$A$4:$A$19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figs 3.13 &amp; 3.15'!$C$4:$C$19</c:f>
              <c:numCache>
                <c:ptCount val="16"/>
                <c:pt idx="0">
                  <c:v>2.7355084484</c:v>
                </c:pt>
                <c:pt idx="1">
                  <c:v>2.8590562086</c:v>
                </c:pt>
                <c:pt idx="2">
                  <c:v>2.6267847693</c:v>
                </c:pt>
                <c:pt idx="4">
                  <c:v>2.6405728868000002</c:v>
                </c:pt>
                <c:pt idx="5">
                  <c:v>2.6848372743</c:v>
                </c:pt>
                <c:pt idx="6">
                  <c:v>2.6247605684999997</c:v>
                </c:pt>
                <c:pt idx="7">
                  <c:v>2.6529481413</c:v>
                </c:pt>
                <c:pt idx="8">
                  <c:v>2.6293857198</c:v>
                </c:pt>
                <c:pt idx="9">
                  <c:v>2.5761555744000004</c:v>
                </c:pt>
                <c:pt idx="10">
                  <c:v>2.6254849572</c:v>
                </c:pt>
                <c:pt idx="11">
                  <c:v>2.707709654</c:v>
                </c:pt>
                <c:pt idx="12">
                  <c:v>2.6537739905</c:v>
                </c:pt>
                <c:pt idx="13">
                  <c:v>2.6023872676</c:v>
                </c:pt>
                <c:pt idx="14">
                  <c:v>2.5773889408</c:v>
                </c:pt>
                <c:pt idx="15">
                  <c:v>2.5882298196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13787469"/>
        <c:crossesAt val="0"/>
        <c:auto val="1"/>
        <c:lblOffset val="100"/>
        <c:noMultiLvlLbl val="0"/>
      </c:catAx>
      <c:valAx>
        <c:axId val="13787469"/>
        <c:scaling>
          <c:orientation val="minMax"/>
          <c:max val="3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727724"/>
        <c:crossesAt val="1"/>
        <c:crossBetween val="between"/>
        <c:dispUnits/>
        <c:majorUnit val="0.5"/>
        <c:min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25"/>
          <c:w val="0.278"/>
          <c:h val="0.111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3.14: Average Maternal Length of Stay (days) for Caesarean Section Birth by RHA, 1994/95-1998/99 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425"/>
          <c:w val="0.7802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figs 3.12 &amp; 3.14'!$B$21</c:f>
              <c:strCache>
                <c:ptCount val="1"/>
                <c:pt idx="0">
                  <c:v>Crude LOS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3.12 &amp; 3.14'!$A$22:$A$37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figs 3.12 &amp; 3.14'!$B$22:$B$37</c:f>
              <c:numCache>
                <c:ptCount val="16"/>
                <c:pt idx="0">
                  <c:v>5.366019016122364</c:v>
                </c:pt>
                <c:pt idx="1">
                  <c:v>5.201502548966998</c:v>
                </c:pt>
                <c:pt idx="2">
                  <c:v>5.954430379746835</c:v>
                </c:pt>
                <c:pt idx="4">
                  <c:v>6.545454545454546</c:v>
                </c:pt>
                <c:pt idx="5">
                  <c:v>5.73036093418259</c:v>
                </c:pt>
                <c:pt idx="6">
                  <c:v>6.088150289017341</c:v>
                </c:pt>
                <c:pt idx="7">
                  <c:v>5.434579439252336</c:v>
                </c:pt>
                <c:pt idx="8">
                  <c:v>5.39403453689168</c:v>
                </c:pt>
                <c:pt idx="9">
                  <c:v>6.0307262569832405</c:v>
                </c:pt>
                <c:pt idx="10">
                  <c:v>5.18956043956044</c:v>
                </c:pt>
                <c:pt idx="11">
                  <c:v>5.362957430918596</c:v>
                </c:pt>
                <c:pt idx="12">
                  <c:v>4.934545454545455</c:v>
                </c:pt>
                <c:pt idx="13">
                  <c:v>5.235655737704918</c:v>
                </c:pt>
                <c:pt idx="14">
                  <c:v>4.959201388888889</c:v>
                </c:pt>
                <c:pt idx="15">
                  <c:v>4.884990253411306</c:v>
                </c:pt>
              </c:numCache>
            </c:numRef>
          </c:val>
        </c:ser>
        <c:ser>
          <c:idx val="1"/>
          <c:order val="1"/>
          <c:tx>
            <c:strRef>
              <c:f>'data for figs 3.12 &amp; 3.14'!$C$21</c:f>
              <c:strCache>
                <c:ptCount val="1"/>
                <c:pt idx="0">
                  <c:v>Direct Adjusted LOS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3.12 &amp; 3.14'!$A$22:$A$37</c:f>
              <c:strCache>
                <c:ptCount val="16"/>
                <c:pt idx="0">
                  <c:v>Manitoba</c:v>
                </c:pt>
                <c:pt idx="1">
                  <c:v>South Rural</c:v>
                </c:pt>
                <c:pt idx="2">
                  <c:v>North</c:v>
                </c:pt>
                <c:pt idx="4">
                  <c:v>Churchill</c:v>
                </c:pt>
                <c:pt idx="5">
                  <c:v>Norman</c:v>
                </c:pt>
                <c:pt idx="6">
                  <c:v>Burntwood</c:v>
                </c:pt>
                <c:pt idx="7">
                  <c:v>Parkland</c:v>
                </c:pt>
                <c:pt idx="8">
                  <c:v>Interlake</c:v>
                </c:pt>
                <c:pt idx="9">
                  <c:v>North Eastman</c:v>
                </c:pt>
                <c:pt idx="10">
                  <c:v>Marquette</c:v>
                </c:pt>
                <c:pt idx="11">
                  <c:v>Winnipeg</c:v>
                </c:pt>
                <c:pt idx="12">
                  <c:v>South Westman</c:v>
                </c:pt>
                <c:pt idx="13">
                  <c:v>Brandon</c:v>
                </c:pt>
                <c:pt idx="14">
                  <c:v>Central</c:v>
                </c:pt>
                <c:pt idx="15">
                  <c:v>South Eastman</c:v>
                </c:pt>
              </c:strCache>
            </c:strRef>
          </c:cat>
          <c:val>
            <c:numRef>
              <c:f>'data for figs 3.12 &amp; 3.14'!$C$22:$C$37</c:f>
              <c:numCache>
                <c:ptCount val="16"/>
                <c:pt idx="0">
                  <c:v>5.331227741599999</c:v>
                </c:pt>
                <c:pt idx="1">
                  <c:v>5.1883462134</c:v>
                </c:pt>
                <c:pt idx="2">
                  <c:v>6.0038657008</c:v>
                </c:pt>
                <c:pt idx="4">
                  <c:v>6.9495546386</c:v>
                </c:pt>
                <c:pt idx="5">
                  <c:v>5.7761859548</c:v>
                </c:pt>
                <c:pt idx="6">
                  <c:v>6.0953386889</c:v>
                </c:pt>
                <c:pt idx="7">
                  <c:v>5.4546855364</c:v>
                </c:pt>
                <c:pt idx="8">
                  <c:v>5.312133986799999</c:v>
                </c:pt>
                <c:pt idx="9">
                  <c:v>5.9496635273</c:v>
                </c:pt>
                <c:pt idx="10">
                  <c:v>5.1540189392</c:v>
                </c:pt>
                <c:pt idx="11">
                  <c:v>5.2943892356</c:v>
                </c:pt>
                <c:pt idx="12">
                  <c:v>4.8824871582</c:v>
                </c:pt>
                <c:pt idx="13">
                  <c:v>5.2323181608</c:v>
                </c:pt>
                <c:pt idx="14">
                  <c:v>4.9503743429</c:v>
                </c:pt>
                <c:pt idx="15">
                  <c:v>4.9343594818000005</c:v>
                </c:pt>
              </c:numCache>
            </c:numRef>
          </c:val>
        </c:ser>
        <c:axId val="56978358"/>
        <c:axId val="43043175"/>
      </c:barChart>
      <c:catAx>
        <c:axId val="5697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3043175"/>
        <c:crosses val="autoZero"/>
        <c:auto val="1"/>
        <c:lblOffset val="100"/>
        <c:noMultiLvlLbl val="0"/>
      </c:catAx>
      <c:valAx>
        <c:axId val="4304317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6978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2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3.15: Average Maternal Length of Stay (days) for Caesarean Section Birth by WCA, 1994/95-1998/99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25"/>
          <c:w val="0.836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figs 3.13 &amp; 3.15'!$F$3</c:f>
              <c:strCache>
                <c:ptCount val="1"/>
                <c:pt idx="0">
                  <c:v>Crude LOS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3.13 &amp; 3.15'!$E$4:$E$19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figs 3.13 &amp; 3.15'!$F$4:$F$19</c:f>
              <c:numCache>
                <c:ptCount val="16"/>
                <c:pt idx="0">
                  <c:v>5.3660190161</c:v>
                </c:pt>
                <c:pt idx="1">
                  <c:v>5.3698148148</c:v>
                </c:pt>
                <c:pt idx="2">
                  <c:v>5.3629574309</c:v>
                </c:pt>
                <c:pt idx="4">
                  <c:v>5.1841004184</c:v>
                </c:pt>
                <c:pt idx="5">
                  <c:v>5.614709110900001</c:v>
                </c:pt>
                <c:pt idx="6">
                  <c:v>5.7572115385</c:v>
                </c:pt>
                <c:pt idx="7">
                  <c:v>4.737142857099999</c:v>
                </c:pt>
                <c:pt idx="8">
                  <c:v>5.4837209302000005</c:v>
                </c:pt>
                <c:pt idx="9">
                  <c:v>5.0720720721</c:v>
                </c:pt>
                <c:pt idx="10">
                  <c:v>5.423670669</c:v>
                </c:pt>
                <c:pt idx="11">
                  <c:v>5.3134582624</c:v>
                </c:pt>
                <c:pt idx="12">
                  <c:v>5.2863741339</c:v>
                </c:pt>
                <c:pt idx="13">
                  <c:v>5.2883720929999996</c:v>
                </c:pt>
                <c:pt idx="14">
                  <c:v>4.929765886299999</c:v>
                </c:pt>
                <c:pt idx="15">
                  <c:v>5.6637781629</c:v>
                </c:pt>
              </c:numCache>
            </c:numRef>
          </c:val>
        </c:ser>
        <c:ser>
          <c:idx val="1"/>
          <c:order val="1"/>
          <c:tx>
            <c:strRef>
              <c:f>'data for figs 3.13 &amp; 3.15'!$G$3</c:f>
              <c:strCache>
                <c:ptCount val="1"/>
                <c:pt idx="0">
                  <c:v>Direct Adjusted LOS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figs 3.13 &amp; 3.15'!$E$4:$E$19</c:f>
              <c:strCache>
                <c:ptCount val="16"/>
                <c:pt idx="0">
                  <c:v>Manitoba</c:v>
                </c:pt>
                <c:pt idx="1">
                  <c:v>Non-Winnipeg</c:v>
                </c:pt>
                <c:pt idx="2">
                  <c:v>Winnipeg</c:v>
                </c:pt>
                <c:pt idx="4">
                  <c:v>Point Douglas</c:v>
                </c:pt>
                <c:pt idx="5">
                  <c:v>Downtown</c:v>
                </c:pt>
                <c:pt idx="6">
                  <c:v>Inkster</c:v>
                </c:pt>
                <c:pt idx="7">
                  <c:v>Transcona</c:v>
                </c:pt>
                <c:pt idx="8">
                  <c:v>River East</c:v>
                </c:pt>
                <c:pt idx="9">
                  <c:v>St.James-Assiniboia</c:v>
                </c:pt>
                <c:pt idx="10">
                  <c:v>Seven Oaks</c:v>
                </c:pt>
                <c:pt idx="11">
                  <c:v>River Heights</c:v>
                </c:pt>
                <c:pt idx="12">
                  <c:v>St.Boniface</c:v>
                </c:pt>
                <c:pt idx="13">
                  <c:v>St. Vital</c:v>
                </c:pt>
                <c:pt idx="14">
                  <c:v>Assiniboine South</c:v>
                </c:pt>
                <c:pt idx="15">
                  <c:v>Fort Garry</c:v>
                </c:pt>
              </c:strCache>
            </c:strRef>
          </c:cat>
          <c:val>
            <c:numRef>
              <c:f>'data for figs 3.13 &amp; 3.15'!$G$4:$G$19</c:f>
              <c:numCache>
                <c:ptCount val="16"/>
                <c:pt idx="0">
                  <c:v>5.331227741599999</c:v>
                </c:pt>
                <c:pt idx="1">
                  <c:v>5.3750664835999995</c:v>
                </c:pt>
                <c:pt idx="2">
                  <c:v>5.2943892356</c:v>
                </c:pt>
                <c:pt idx="4">
                  <c:v>5.0711769589</c:v>
                </c:pt>
                <c:pt idx="5">
                  <c:v>5.5153318136</c:v>
                </c:pt>
                <c:pt idx="6">
                  <c:v>5.753547996</c:v>
                </c:pt>
                <c:pt idx="7">
                  <c:v>4.7386421314</c:v>
                </c:pt>
                <c:pt idx="8">
                  <c:v>5.3834396046</c:v>
                </c:pt>
                <c:pt idx="9">
                  <c:v>4.9798890571</c:v>
                </c:pt>
                <c:pt idx="10">
                  <c:v>5.2542882062</c:v>
                </c:pt>
                <c:pt idx="11">
                  <c:v>5.3887054337</c:v>
                </c:pt>
                <c:pt idx="12">
                  <c:v>5.3034697614</c:v>
                </c:pt>
                <c:pt idx="13">
                  <c:v>5.483202803899999</c:v>
                </c:pt>
                <c:pt idx="14">
                  <c:v>4.7557913434</c:v>
                </c:pt>
                <c:pt idx="15">
                  <c:v>5.4429208224000005</c:v>
                </c:pt>
              </c:numCache>
            </c:numRef>
          </c:val>
        </c:ser>
        <c:axId val="51844256"/>
        <c:axId val="63945121"/>
      </c:barChart>
      <c:catAx>
        <c:axId val="51844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 val="autoZero"/>
        <c:auto val="1"/>
        <c:lblOffset val="100"/>
        <c:noMultiLvlLbl val="0"/>
      </c:catAx>
      <c:val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290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0.75" bottom="0.75" header="0.5" footer="0.5"/>
  <pageSetup horizontalDpi="600" verticalDpi="600" orientation="landscape"/>
  <headerFooter>
    <oddFooter>&amp;LY:\perinatal\&amp;F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0.75" bottom="0.75" header="0.5" footer="0.5"/>
  <pageSetup horizontalDpi="600" verticalDpi="600" orientation="landscape"/>
  <headerFooter>
    <oddFooter>&amp;Ly:\perinatal\&amp;F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0.75" bottom="0.5" header="0.5" footer="0.25"/>
  <pageSetup horizontalDpi="600" verticalDpi="600" orientation="landscape"/>
  <headerFooter>
    <oddFooter>&amp;Ly:\perinatal\&amp;F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0.75" bottom="0.5" header="0.5" footer="0.5"/>
  <pageSetup horizontalDpi="600" verticalDpi="600" orientation="landscape"/>
  <headerFooter>
    <oddFooter>&amp;Ly:\perinatal\&amp;F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0.13775</cdr:y>
    </cdr:from>
    <cdr:to>
      <cdr:x>0.7415</cdr:x>
      <cdr:y>0.69725</cdr:y>
    </cdr:to>
    <cdr:grpSp>
      <cdr:nvGrpSpPr>
        <cdr:cNvPr id="1" name="Group 55"/>
        <cdr:cNvGrpSpPr>
          <a:grpSpLocks/>
        </cdr:cNvGrpSpPr>
      </cdr:nvGrpSpPr>
      <cdr:grpSpPr>
        <a:xfrm>
          <a:off x="5438775" y="876300"/>
          <a:ext cx="990600" cy="3571875"/>
          <a:chOff x="4895308" y="810876"/>
          <a:chExt cx="1101014" cy="3525852"/>
        </a:xfrm>
        <a:solidFill>
          <a:srgbClr val="FFFFFF"/>
        </a:solidFill>
      </cdr:grpSpPr>
      <cdr:sp>
        <cdr:nvSpPr>
          <cdr:cNvPr id="2" name="TextBox 29"/>
          <cdr:cNvSpPr txBox="1">
            <a:spLocks noChangeArrowheads="1"/>
          </cdr:cNvSpPr>
        </cdr:nvSpPr>
        <cdr:spPr>
          <a:xfrm>
            <a:off x="4895308" y="810876"/>
            <a:ext cx="271400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S</a:t>
            </a:r>
          </a:p>
        </cdr:txBody>
      </cdr:sp>
      <cdr:sp>
        <cdr:nvSpPr>
          <cdr:cNvPr id="3" name="TextBox 30"/>
          <cdr:cNvSpPr txBox="1">
            <a:spLocks noChangeArrowheads="1"/>
          </cdr:cNvSpPr>
        </cdr:nvSpPr>
        <cdr:spPr>
          <a:xfrm>
            <a:off x="4895308" y="943977"/>
            <a:ext cx="271400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 S</a:t>
            </a:r>
          </a:p>
        </cdr:txBody>
      </cdr:sp>
      <cdr:sp>
        <cdr:nvSpPr>
          <cdr:cNvPr id="4" name="TextBox 31"/>
          <cdr:cNvSpPr txBox="1">
            <a:spLocks noChangeArrowheads="1"/>
          </cdr:cNvSpPr>
        </cdr:nvSpPr>
        <cdr:spPr>
          <a:xfrm>
            <a:off x="5188728" y="1142306"/>
            <a:ext cx="169556" cy="2265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5" name="TextBox 32"/>
          <cdr:cNvSpPr txBox="1">
            <a:spLocks noChangeArrowheads="1"/>
          </cdr:cNvSpPr>
        </cdr:nvSpPr>
        <cdr:spPr>
          <a:xfrm>
            <a:off x="5196986" y="1226927"/>
            <a:ext cx="165978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6" name="TextBox 36"/>
          <cdr:cNvSpPr txBox="1">
            <a:spLocks noChangeArrowheads="1"/>
          </cdr:cNvSpPr>
        </cdr:nvSpPr>
        <cdr:spPr>
          <a:xfrm>
            <a:off x="5219557" y="2319059"/>
            <a:ext cx="169556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7" name="TextBox 39"/>
          <cdr:cNvSpPr txBox="1">
            <a:spLocks noChangeArrowheads="1"/>
          </cdr:cNvSpPr>
        </cdr:nvSpPr>
        <cdr:spPr>
          <a:xfrm>
            <a:off x="5219557" y="2411613"/>
            <a:ext cx="169556" cy="2265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8" name="TextBox 40"/>
          <cdr:cNvSpPr txBox="1">
            <a:spLocks noChangeArrowheads="1"/>
          </cdr:cNvSpPr>
        </cdr:nvSpPr>
        <cdr:spPr>
          <a:xfrm>
            <a:off x="5287544" y="2624927"/>
            <a:ext cx="165978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9" name="TextBox 41"/>
          <cdr:cNvSpPr txBox="1">
            <a:spLocks noChangeArrowheads="1"/>
          </cdr:cNvSpPr>
        </cdr:nvSpPr>
        <cdr:spPr>
          <a:xfrm>
            <a:off x="5287544" y="2698970"/>
            <a:ext cx="165978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0" name="TextBox 42"/>
          <cdr:cNvSpPr txBox="1">
            <a:spLocks noChangeArrowheads="1"/>
          </cdr:cNvSpPr>
        </cdr:nvSpPr>
        <cdr:spPr>
          <a:xfrm>
            <a:off x="5111657" y="2827663"/>
            <a:ext cx="200385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S</a:t>
            </a:r>
          </a:p>
        </cdr:txBody>
      </cdr:sp>
      <cdr:sp>
        <cdr:nvSpPr>
          <cdr:cNvPr id="11" name="TextBox 43"/>
          <cdr:cNvSpPr txBox="1">
            <a:spLocks noChangeArrowheads="1"/>
          </cdr:cNvSpPr>
        </cdr:nvSpPr>
        <cdr:spPr>
          <a:xfrm>
            <a:off x="5111657" y="2961646"/>
            <a:ext cx="200385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S</a:t>
            </a:r>
          </a:p>
        </cdr:txBody>
      </cdr:sp>
      <cdr:sp>
        <cdr:nvSpPr>
          <cdr:cNvPr id="12" name="TextBox 44"/>
          <cdr:cNvSpPr txBox="1">
            <a:spLocks noChangeArrowheads="1"/>
          </cdr:cNvSpPr>
        </cdr:nvSpPr>
        <cdr:spPr>
          <a:xfrm>
            <a:off x="5724922" y="3174960"/>
            <a:ext cx="271400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S</a:t>
            </a:r>
          </a:p>
        </cdr:txBody>
      </cdr:sp>
      <cdr:sp>
        <cdr:nvSpPr>
          <cdr:cNvPr id="13" name="TextBox 45"/>
          <cdr:cNvSpPr txBox="1">
            <a:spLocks noChangeArrowheads="1"/>
          </cdr:cNvSpPr>
        </cdr:nvSpPr>
        <cdr:spPr>
          <a:xfrm>
            <a:off x="5712811" y="3305416"/>
            <a:ext cx="277456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 S</a:t>
            </a:r>
          </a:p>
        </cdr:txBody>
      </cdr:sp>
      <cdr:sp>
        <cdr:nvSpPr>
          <cdr:cNvPr id="14" name="TextBox 46"/>
          <cdr:cNvSpPr txBox="1">
            <a:spLocks noChangeArrowheads="1"/>
          </cdr:cNvSpPr>
        </cdr:nvSpPr>
        <cdr:spPr>
          <a:xfrm>
            <a:off x="5709233" y="3531952"/>
            <a:ext cx="165703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5" name="TextBox 47"/>
          <cdr:cNvSpPr txBox="1">
            <a:spLocks noChangeArrowheads="1"/>
          </cdr:cNvSpPr>
        </cdr:nvSpPr>
        <cdr:spPr>
          <a:xfrm>
            <a:off x="5697397" y="3605114"/>
            <a:ext cx="169556" cy="2265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6" name="TextBox 50"/>
          <cdr:cNvSpPr txBox="1">
            <a:spLocks noChangeArrowheads="1"/>
          </cdr:cNvSpPr>
        </cdr:nvSpPr>
        <cdr:spPr>
          <a:xfrm>
            <a:off x="5481598" y="3740859"/>
            <a:ext cx="169556" cy="2265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7" name="TextBox 51"/>
          <cdr:cNvSpPr txBox="1">
            <a:spLocks noChangeArrowheads="1"/>
          </cdr:cNvSpPr>
        </cdr:nvSpPr>
        <cdr:spPr>
          <a:xfrm>
            <a:off x="5481598" y="3829005"/>
            <a:ext cx="292870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N</a:t>
            </a:r>
          </a:p>
        </cdr:txBody>
      </cdr:sp>
      <cdr:sp>
        <cdr:nvSpPr>
          <cdr:cNvPr id="18" name="TextBox 52"/>
          <cdr:cNvSpPr txBox="1">
            <a:spLocks noChangeArrowheads="1"/>
          </cdr:cNvSpPr>
        </cdr:nvSpPr>
        <cdr:spPr>
          <a:xfrm>
            <a:off x="4895308" y="4022927"/>
            <a:ext cx="211119" cy="22301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</a:t>
            </a:r>
          </a:p>
        </cdr:txBody>
      </cdr:sp>
      <cdr:sp>
        <cdr:nvSpPr>
          <cdr:cNvPr id="19" name="TextBox 53"/>
          <cdr:cNvSpPr txBox="1">
            <a:spLocks noChangeArrowheads="1"/>
          </cdr:cNvSpPr>
        </cdr:nvSpPr>
        <cdr:spPr>
          <a:xfrm>
            <a:off x="5019172" y="4112836"/>
            <a:ext cx="215799" cy="2238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</a:t>
            </a:r>
          </a:p>
        </cdr:txBody>
      </cdr:sp>
    </cdr:grpSp>
  </cdr:relSizeAnchor>
  <cdr:relSizeAnchor xmlns:cdr="http://schemas.openxmlformats.org/drawingml/2006/chartDrawing">
    <cdr:from>
      <cdr:x>0</cdr:x>
      <cdr:y>0.937</cdr:y>
    </cdr:from>
    <cdr:to>
      <cdr:x>0.351</cdr:x>
      <cdr:y>1</cdr:y>
    </cdr:to>
    <cdr:sp>
      <cdr:nvSpPr>
        <cdr:cNvPr id="20" name="TextBox 54"/>
        <cdr:cNvSpPr txBox="1">
          <a:spLocks noChangeArrowheads="1"/>
        </cdr:cNvSpPr>
      </cdr:nvSpPr>
      <cdr:spPr>
        <a:xfrm>
          <a:off x="0" y="5981700"/>
          <a:ext cx="30480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  N=North    S=South Rural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0.23775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924550"/>
          <a:ext cx="206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 W=Winnipeg</a:t>
          </a:r>
        </a:p>
      </cdr:txBody>
    </cdr:sp>
  </cdr:relSizeAnchor>
  <cdr:relSizeAnchor xmlns:cdr="http://schemas.openxmlformats.org/drawingml/2006/chartDrawing">
    <cdr:from>
      <cdr:x>0.6415</cdr:x>
      <cdr:y>0.1355</cdr:y>
    </cdr:from>
    <cdr:to>
      <cdr:x>0.669</cdr:x>
      <cdr:y>0.7925</cdr:y>
    </cdr:to>
    <cdr:grpSp>
      <cdr:nvGrpSpPr>
        <cdr:cNvPr id="2" name="Group 2"/>
        <cdr:cNvGrpSpPr>
          <a:grpSpLocks/>
        </cdr:cNvGrpSpPr>
      </cdr:nvGrpSpPr>
      <cdr:grpSpPr>
        <a:xfrm>
          <a:off x="5562600" y="857250"/>
          <a:ext cx="238125" cy="4200525"/>
          <a:chOff x="5532958" y="768115"/>
          <a:chExt cx="229824" cy="4223059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5593114" y="4745181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593114" y="3502546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93114" y="2869087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5567317" y="2599867"/>
            <a:ext cx="25798" cy="2407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5593114" y="2301085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593114" y="1675017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578061" y="1366734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563007" y="1043670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578061" y="768115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5582370" y="4813806"/>
            <a:ext cx="25798" cy="154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5593114" y="4205685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5593114" y="3621847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5578061" y="3009504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5563007" y="2595644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7" name="TextBox 17"/>
          <cdr:cNvSpPr txBox="1">
            <a:spLocks noChangeArrowheads="1"/>
          </cdr:cNvSpPr>
        </cdr:nvSpPr>
        <cdr:spPr>
          <a:xfrm>
            <a:off x="5593114" y="2397160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8" name="TextBox 18"/>
          <cdr:cNvSpPr txBox="1">
            <a:spLocks noChangeArrowheads="1"/>
          </cdr:cNvSpPr>
        </cdr:nvSpPr>
        <cdr:spPr>
          <a:xfrm>
            <a:off x="5593114" y="1829159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19" name="TextBox 19"/>
          <cdr:cNvSpPr txBox="1">
            <a:spLocks noChangeArrowheads="1"/>
          </cdr:cNvSpPr>
        </cdr:nvSpPr>
        <cdr:spPr>
          <a:xfrm>
            <a:off x="5578061" y="1476533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20" name="TextBox 20"/>
          <cdr:cNvSpPr txBox="1">
            <a:spLocks noChangeArrowheads="1"/>
          </cdr:cNvSpPr>
        </cdr:nvSpPr>
        <cdr:spPr>
          <a:xfrm>
            <a:off x="5563007" y="1197811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21" name="TextBox 21"/>
          <cdr:cNvSpPr txBox="1">
            <a:spLocks noChangeArrowheads="1"/>
          </cdr:cNvSpPr>
        </cdr:nvSpPr>
        <cdr:spPr>
          <a:xfrm>
            <a:off x="5563007" y="873691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  <cdr:sp>
        <cdr:nvSpPr>
          <cdr:cNvPr id="22" name="TextBox 22"/>
          <cdr:cNvSpPr txBox="1">
            <a:spLocks noChangeArrowheads="1"/>
          </cdr:cNvSpPr>
        </cdr:nvSpPr>
        <cdr:spPr>
          <a:xfrm>
            <a:off x="5532958" y="2702276"/>
            <a:ext cx="169668" cy="2459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*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0.76375</cdr:x>
      <cdr:y>0.56475</cdr:y>
    </cdr:from>
    <cdr:to>
      <cdr:x>0.7865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73380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0.66625</cdr:x>
      <cdr:y>0.19275</cdr:y>
    </cdr:from>
    <cdr:to>
      <cdr:x>0.6895</cdr:x>
      <cdr:y>0.23125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72150" y="1266825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0.66625</cdr:x>
      <cdr:y>0.1365</cdr:y>
    </cdr:from>
    <cdr:to>
      <cdr:x>0.6895</cdr:x>
      <cdr:y>0.17425</cdr:y>
    </cdr:to>
    <cdr:sp>
      <cdr:nvSpPr>
        <cdr:cNvPr id="3" name="TextBox 3"/>
        <cdr:cNvSpPr txBox="1">
          <a:spLocks noChangeArrowheads="1"/>
        </cdr:cNvSpPr>
      </cdr:nvSpPr>
      <cdr:spPr>
        <a:xfrm>
          <a:off x="5772150" y="8953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0.76375</cdr:x>
      <cdr:y>0.547</cdr:y>
    </cdr:from>
    <cdr:to>
      <cdr:x>0.7865</cdr:x>
      <cdr:y>0.58475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619875" y="361950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0.66625</cdr:x>
      <cdr:y>0.17575</cdr:y>
    </cdr:from>
    <cdr:to>
      <cdr:x>0.6895</cdr:x>
      <cdr:y>0.2135</cdr:y>
    </cdr:to>
    <cdr:sp>
      <cdr:nvSpPr>
        <cdr:cNvPr id="5" name="TextBox 5"/>
        <cdr:cNvSpPr txBox="1">
          <a:spLocks noChangeArrowheads="1"/>
        </cdr:cNvSpPr>
      </cdr:nvSpPr>
      <cdr:spPr>
        <a:xfrm>
          <a:off x="5772150" y="1162050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0.66625</cdr:x>
      <cdr:y>0.1315</cdr:y>
    </cdr:from>
    <cdr:to>
      <cdr:x>0.6895</cdr:x>
      <cdr:y>0.16975</cdr:y>
    </cdr:to>
    <cdr:sp>
      <cdr:nvSpPr>
        <cdr:cNvPr id="6" name="TextBox 6"/>
        <cdr:cNvSpPr txBox="1">
          <a:spLocks noChangeArrowheads="1"/>
        </cdr:cNvSpPr>
      </cdr:nvSpPr>
      <cdr:spPr>
        <a:xfrm>
          <a:off x="5772150" y="866775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0.0015</cdr:x>
      <cdr:y>0.9285</cdr:y>
    </cdr:from>
    <cdr:to>
      <cdr:x>0.3525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9525" y="6143625"/>
          <a:ext cx="3048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 N=North     S=South Rural</a:t>
          </a:r>
        </a:p>
      </cdr:txBody>
    </cdr:sp>
  </cdr:relSizeAnchor>
  <cdr:relSizeAnchor xmlns:cdr="http://schemas.openxmlformats.org/drawingml/2006/chartDrawing">
    <cdr:from>
      <cdr:x>0.63325</cdr:x>
      <cdr:y>0.9285</cdr:y>
    </cdr:from>
    <cdr:to>
      <cdr:x>1</cdr:x>
      <cdr:y>0.989</cdr:y>
    </cdr:to>
    <cdr:sp>
      <cdr:nvSpPr>
        <cdr:cNvPr id="8" name="TextBox 9"/>
        <cdr:cNvSpPr txBox="1">
          <a:spLocks noChangeArrowheads="1"/>
        </cdr:cNvSpPr>
      </cdr:nvSpPr>
      <cdr:spPr>
        <a:xfrm>
          <a:off x="5486400" y="6143625"/>
          <a:ext cx="3190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Hospital discharge abstracts only give the 
day of admission and discharge, not the actual time.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619875"/>
    <xdr:graphicFrame>
      <xdr:nvGraphicFramePr>
        <xdr:cNvPr id="1" name="Shape 1025"/>
        <xdr:cNvGraphicFramePr/>
      </xdr:nvGraphicFramePr>
      <xdr:xfrm>
        <a:off x="0" y="0"/>
        <a:ext cx="8677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0.16875</cdr:y>
    </cdr:from>
    <cdr:to>
      <cdr:x>0.7135</cdr:x>
      <cdr:y>0.555</cdr:y>
    </cdr:to>
    <cdr:grpSp>
      <cdr:nvGrpSpPr>
        <cdr:cNvPr id="1" name="Group 1"/>
        <cdr:cNvGrpSpPr>
          <a:grpSpLocks/>
        </cdr:cNvGrpSpPr>
      </cdr:nvGrpSpPr>
      <cdr:grpSpPr>
        <a:xfrm>
          <a:off x="5600700" y="1114425"/>
          <a:ext cx="581025" cy="2552700"/>
          <a:chOff x="5554325" y="1007760"/>
          <a:chExt cx="344736" cy="2371847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5554325" y="3023237"/>
            <a:ext cx="282684" cy="2211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W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5554325" y="3158432"/>
            <a:ext cx="282684" cy="2211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W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616377" y="1142955"/>
            <a:ext cx="282684" cy="2211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W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54325" y="1007760"/>
            <a:ext cx="282684" cy="2211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* W</a:t>
            </a:r>
          </a:p>
        </cdr:txBody>
      </cdr:sp>
    </cdr:grpSp>
  </cdr:relSizeAnchor>
  <cdr:relSizeAnchor xmlns:cdr="http://schemas.openxmlformats.org/drawingml/2006/chartDrawing">
    <cdr:from>
      <cdr:x>0.0015</cdr:x>
      <cdr:y>0.9285</cdr:y>
    </cdr:from>
    <cdr:to>
      <cdr:x>0.245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6143625"/>
          <a:ext cx="21145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Statistical Significance
*=Manitoba     W=Winnipeg</a:t>
          </a:r>
        </a:p>
      </cdr:txBody>
    </cdr:sp>
  </cdr:relSizeAnchor>
  <cdr:relSizeAnchor xmlns:cdr="http://schemas.openxmlformats.org/drawingml/2006/chartDrawing">
    <cdr:from>
      <cdr:x>0.62625</cdr:x>
      <cdr:y>0.93775</cdr:y>
    </cdr:from>
    <cdr:to>
      <cdr:x>0.9945</cdr:x>
      <cdr:y>0.99825</cdr:y>
    </cdr:to>
    <cdr:sp>
      <cdr:nvSpPr>
        <cdr:cNvPr id="7" name="TextBox 7"/>
        <cdr:cNvSpPr txBox="1">
          <a:spLocks noChangeArrowheads="1"/>
        </cdr:cNvSpPr>
      </cdr:nvSpPr>
      <cdr:spPr>
        <a:xfrm>
          <a:off x="5429250" y="6200775"/>
          <a:ext cx="3190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Hospital discharge abstracts only give the 
day of admission and discharge, not the actual time.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619875"/>
    <xdr:graphicFrame>
      <xdr:nvGraphicFramePr>
        <xdr:cNvPr id="1" name="Shape 1025"/>
        <xdr:cNvGraphicFramePr/>
      </xdr:nvGraphicFramePr>
      <xdr:xfrm>
        <a:off x="0" y="0"/>
        <a:ext cx="8677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loswpg12_ep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3.13 vag birth"/>
      <sheetName val="fig 3.15 csect birth"/>
      <sheetName val="data for figs 3.13 &amp; 3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22" sqref="H22"/>
    </sheetView>
  </sheetViews>
  <sheetFormatPr defaultColWidth="9.140625" defaultRowHeight="12.75"/>
  <cols>
    <col min="1" max="1" width="18.28125" style="0" customWidth="1"/>
    <col min="2" max="2" width="13.7109375" style="0" customWidth="1"/>
    <col min="3" max="3" width="19.421875" style="0" customWidth="1"/>
  </cols>
  <sheetData>
    <row r="1" ht="12.75">
      <c r="A1" t="s">
        <v>19</v>
      </c>
    </row>
    <row r="3" spans="1:7" ht="12.75">
      <c r="A3" t="s">
        <v>0</v>
      </c>
      <c r="B3" t="s">
        <v>2</v>
      </c>
      <c r="C3" t="s">
        <v>1</v>
      </c>
      <c r="D3" t="s">
        <v>20</v>
      </c>
      <c r="E3" t="s">
        <v>21</v>
      </c>
      <c r="F3" t="s">
        <v>22</v>
      </c>
      <c r="G3" t="s">
        <v>23</v>
      </c>
    </row>
    <row r="4" spans="1:7" ht="12.75">
      <c r="A4" t="s">
        <v>16</v>
      </c>
      <c r="B4" s="1">
        <v>2.7367479025169796</v>
      </c>
      <c r="C4" s="1">
        <v>2.7355084484</v>
      </c>
      <c r="D4" s="1">
        <v>2.7185899663</v>
      </c>
      <c r="E4" s="1">
        <v>2.7550271186999997</v>
      </c>
      <c r="F4" s="1">
        <v>2.7171547396</v>
      </c>
      <c r="G4" s="1">
        <v>2.7539861319</v>
      </c>
    </row>
    <row r="5" spans="1:7" ht="12.75">
      <c r="A5" t="s">
        <v>15</v>
      </c>
      <c r="B5" s="1">
        <v>2.7943326324221487</v>
      </c>
      <c r="C5" s="1">
        <v>2.7959715663</v>
      </c>
      <c r="D5" s="1">
        <v>2.7637012831</v>
      </c>
      <c r="E5" s="1">
        <v>2.8253034828</v>
      </c>
      <c r="F5" s="1">
        <v>2.7639968004</v>
      </c>
      <c r="G5" s="1">
        <v>2.8283162261</v>
      </c>
    </row>
    <row r="6" spans="1:7" ht="12.75">
      <c r="A6" t="s">
        <v>17</v>
      </c>
      <c r="B6" s="1">
        <v>3.1435457147160717</v>
      </c>
      <c r="C6" s="1">
        <v>3.135043675</v>
      </c>
      <c r="D6" s="1">
        <v>3.0761257414000003</v>
      </c>
      <c r="E6" s="1">
        <v>3.2124433431000003</v>
      </c>
      <c r="F6" s="1">
        <v>3.0502856733</v>
      </c>
      <c r="G6" s="1">
        <v>3.2221568394</v>
      </c>
    </row>
    <row r="7" spans="1:7" ht="12.75">
      <c r="B7" s="1"/>
      <c r="C7" s="1"/>
      <c r="D7" s="1"/>
      <c r="E7" s="1"/>
      <c r="F7" s="1"/>
      <c r="G7" s="1"/>
    </row>
    <row r="8" spans="1:7" ht="12.75">
      <c r="A8" t="s">
        <v>14</v>
      </c>
      <c r="B8" s="1">
        <v>2.604651162790698</v>
      </c>
      <c r="C8" s="1">
        <v>2.5673931658</v>
      </c>
      <c r="D8" s="1">
        <v>2.3334087676</v>
      </c>
      <c r="E8" s="1">
        <v>2.9074235831</v>
      </c>
      <c r="F8" s="1">
        <v>2.2895897482</v>
      </c>
      <c r="G8" s="1">
        <v>2.8789033813000002</v>
      </c>
    </row>
    <row r="9" spans="1:7" ht="12.75">
      <c r="A9" t="s">
        <v>13</v>
      </c>
      <c r="B9" s="1">
        <v>3.021505376344086</v>
      </c>
      <c r="C9" s="1">
        <v>2.9984406702</v>
      </c>
      <c r="D9" s="1">
        <v>2.9072788476</v>
      </c>
      <c r="E9" s="1">
        <v>3.1402198474</v>
      </c>
      <c r="F9" s="1">
        <v>2.8498065987</v>
      </c>
      <c r="G9" s="1">
        <v>3.1548268773</v>
      </c>
    </row>
    <row r="10" spans="1:7" ht="12.75">
      <c r="A10" t="s">
        <v>12</v>
      </c>
      <c r="B10" s="1">
        <v>3.19828666945257</v>
      </c>
      <c r="C10" s="1">
        <v>3.1993452278</v>
      </c>
      <c r="D10" s="1">
        <v>3.1154625546</v>
      </c>
      <c r="E10" s="1">
        <v>3.2833126511999997</v>
      </c>
      <c r="F10" s="1">
        <v>3.0959600694000002</v>
      </c>
      <c r="G10" s="1">
        <v>3.3061827857</v>
      </c>
    </row>
    <row r="11" spans="1:7" ht="12.75">
      <c r="A11" t="s">
        <v>11</v>
      </c>
      <c r="B11" s="1">
        <v>3.1952071892161755</v>
      </c>
      <c r="C11" s="1">
        <v>3.1908881451</v>
      </c>
      <c r="D11" s="1">
        <v>3.0984749204999997</v>
      </c>
      <c r="E11" s="1">
        <v>3.2949593733</v>
      </c>
      <c r="F11" s="1">
        <v>3.0884411148999997</v>
      </c>
      <c r="G11" s="1">
        <v>3.2967334575</v>
      </c>
    </row>
    <row r="12" spans="1:7" ht="12.75">
      <c r="A12" t="s">
        <v>10</v>
      </c>
      <c r="B12" s="1">
        <v>2.68644747393745</v>
      </c>
      <c r="C12" s="1">
        <v>2.6925721104999996</v>
      </c>
      <c r="D12" s="1">
        <v>2.6244369681</v>
      </c>
      <c r="E12" s="1">
        <v>2.7499231713</v>
      </c>
      <c r="F12" s="1">
        <v>2.6265441154999998</v>
      </c>
      <c r="G12" s="1">
        <v>2.7602599657</v>
      </c>
    </row>
    <row r="13" spans="1:7" ht="12.75">
      <c r="A13" t="s">
        <v>9</v>
      </c>
      <c r="B13" s="1">
        <v>2.8553172067549064</v>
      </c>
      <c r="C13" s="1">
        <v>2.8526041773000004</v>
      </c>
      <c r="D13" s="1">
        <v>2.7572769471000003</v>
      </c>
      <c r="E13" s="1">
        <v>2.9568434755</v>
      </c>
      <c r="F13" s="1">
        <v>2.7503400977</v>
      </c>
      <c r="G13" s="1">
        <v>2.9586706745</v>
      </c>
    </row>
    <row r="14" spans="1:7" ht="12.75">
      <c r="A14" t="s">
        <v>8</v>
      </c>
      <c r="B14" s="1">
        <v>2.8320158102766797</v>
      </c>
      <c r="C14" s="1">
        <v>2.8391106463</v>
      </c>
      <c r="D14" s="1">
        <v>2.706363686</v>
      </c>
      <c r="E14" s="1">
        <v>2.9635017611</v>
      </c>
      <c r="F14" s="1">
        <v>2.7025836641</v>
      </c>
      <c r="G14" s="1">
        <v>2.9825345906</v>
      </c>
    </row>
    <row r="15" spans="1:7" ht="12.75">
      <c r="A15" t="s">
        <v>7</v>
      </c>
      <c r="B15" s="1">
        <v>2.6261336515513127</v>
      </c>
      <c r="C15" s="1">
        <v>2.6267847693</v>
      </c>
      <c r="D15" s="1">
        <v>2.6020030185</v>
      </c>
      <c r="E15" s="1">
        <v>2.6504880689</v>
      </c>
      <c r="F15" s="1">
        <v>2.6028000842</v>
      </c>
      <c r="G15" s="1">
        <v>2.6509904722</v>
      </c>
    </row>
    <row r="16" spans="1:7" ht="12.75">
      <c r="A16" t="s">
        <v>6</v>
      </c>
      <c r="B16" s="1">
        <v>2.7190721649484537</v>
      </c>
      <c r="C16" s="1">
        <v>2.7271901082</v>
      </c>
      <c r="D16" s="1">
        <v>2.6218845067000003</v>
      </c>
      <c r="E16" s="1">
        <v>2.8198623621000003</v>
      </c>
      <c r="F16" s="1">
        <v>2.6255335174</v>
      </c>
      <c r="G16" s="1">
        <v>2.8327826848</v>
      </c>
    </row>
    <row r="17" spans="1:7" ht="12.75">
      <c r="A17" t="s">
        <v>5</v>
      </c>
      <c r="B17" s="1">
        <v>2.678132678132678</v>
      </c>
      <c r="C17" s="1">
        <v>2.6747969298</v>
      </c>
      <c r="D17" s="1">
        <v>2.5914588358</v>
      </c>
      <c r="E17" s="1">
        <v>2.7677054108</v>
      </c>
      <c r="F17" s="1">
        <v>2.5867296445</v>
      </c>
      <c r="G17" s="1">
        <v>2.7658625364</v>
      </c>
    </row>
    <row r="18" spans="1:7" ht="12.75">
      <c r="A18" t="s">
        <v>4</v>
      </c>
      <c r="B18" s="1">
        <v>2.819197562214322</v>
      </c>
      <c r="C18" s="1">
        <v>2.8257529565999997</v>
      </c>
      <c r="D18" s="1">
        <v>2.7595977481</v>
      </c>
      <c r="E18" s="1">
        <v>2.8800845703999998</v>
      </c>
      <c r="F18" s="1">
        <v>2.7622750808000003</v>
      </c>
      <c r="G18" s="1">
        <v>2.8906895723</v>
      </c>
    </row>
    <row r="19" spans="1:7" ht="12.75">
      <c r="A19" t="s">
        <v>3</v>
      </c>
      <c r="B19" s="1">
        <v>2.5917700849118224</v>
      </c>
      <c r="C19" s="1">
        <v>2.5915828934</v>
      </c>
      <c r="D19" s="1">
        <v>2.5231394154999998</v>
      </c>
      <c r="E19" s="1">
        <v>2.6622675433</v>
      </c>
      <c r="F19" s="1">
        <v>2.5237587837</v>
      </c>
      <c r="G19" s="1">
        <v>2.6612297248</v>
      </c>
    </row>
    <row r="21" spans="1:7" ht="12.75">
      <c r="A21" t="s">
        <v>18</v>
      </c>
      <c r="B21" t="s">
        <v>2</v>
      </c>
      <c r="C21" t="s">
        <v>1</v>
      </c>
      <c r="D21" t="s">
        <v>20</v>
      </c>
      <c r="E21" t="s">
        <v>21</v>
      </c>
      <c r="F21" t="s">
        <v>22</v>
      </c>
      <c r="G21" t="s">
        <v>23</v>
      </c>
    </row>
    <row r="22" spans="1:7" ht="12.75">
      <c r="A22" t="s">
        <v>16</v>
      </c>
      <c r="B22" s="1">
        <v>5.366019016122364</v>
      </c>
      <c r="C22" s="1">
        <v>5.331227741599999</v>
      </c>
      <c r="D22" s="1">
        <v>5.2548486807</v>
      </c>
      <c r="E22" s="1">
        <v>5.4795412448</v>
      </c>
      <c r="F22" s="1">
        <v>5.2274566345</v>
      </c>
      <c r="G22" s="1">
        <v>5.4370588262</v>
      </c>
    </row>
    <row r="23" spans="1:7" ht="12.75">
      <c r="A23" t="s">
        <v>15</v>
      </c>
      <c r="B23" s="1">
        <v>5.201502548966998</v>
      </c>
      <c r="C23" s="1">
        <v>5.1883462134</v>
      </c>
      <c r="D23" s="1">
        <v>5.0195916888</v>
      </c>
      <c r="E23" s="1">
        <v>5.3900058897</v>
      </c>
      <c r="F23" s="1">
        <v>5.0144348467</v>
      </c>
      <c r="G23" s="1">
        <v>5.3682891996999995</v>
      </c>
    </row>
    <row r="24" spans="1:7" ht="12.75">
      <c r="A24" t="s">
        <v>17</v>
      </c>
      <c r="B24" s="1">
        <v>5.954430379746835</v>
      </c>
      <c r="C24" s="1">
        <v>6.0038657008</v>
      </c>
      <c r="D24" s="1">
        <v>5.624235046</v>
      </c>
      <c r="E24" s="1">
        <v>6.3040112757</v>
      </c>
      <c r="F24" s="1">
        <v>5.6169882147</v>
      </c>
      <c r="G24" s="1">
        <v>6.4173898851</v>
      </c>
    </row>
    <row r="25" spans="1:7" ht="12.75">
      <c r="B25" s="1"/>
      <c r="C25" s="1"/>
      <c r="D25" s="1"/>
      <c r="E25" s="1"/>
      <c r="F25" s="1"/>
      <c r="G25" s="1"/>
    </row>
    <row r="26" spans="1:7" ht="12.75">
      <c r="A26" t="s">
        <v>14</v>
      </c>
      <c r="B26" s="1">
        <v>6.545454545454546</v>
      </c>
      <c r="C26" s="1">
        <v>6.9495546386</v>
      </c>
      <c r="D26" s="1">
        <v>4.4234414606</v>
      </c>
      <c r="E26" s="1">
        <v>9.685439626199999</v>
      </c>
      <c r="F26" s="1">
        <v>4.2233619011</v>
      </c>
      <c r="G26" s="1">
        <v>11.435512941</v>
      </c>
    </row>
    <row r="27" spans="1:7" ht="12.75">
      <c r="A27" t="s">
        <v>13</v>
      </c>
      <c r="B27" s="1">
        <v>5.73036093418259</v>
      </c>
      <c r="C27" s="1">
        <v>5.7761859548</v>
      </c>
      <c r="D27" s="1">
        <v>5.1486954308</v>
      </c>
      <c r="E27" s="1">
        <v>6.3777391531</v>
      </c>
      <c r="F27" s="1">
        <v>5.1520186934000005</v>
      </c>
      <c r="G27" s="1">
        <v>6.475971103799999</v>
      </c>
    </row>
    <row r="28" spans="1:7" ht="12.75">
      <c r="A28" t="s">
        <v>12</v>
      </c>
      <c r="B28" s="1">
        <v>6.088150289017341</v>
      </c>
      <c r="C28" s="1">
        <v>6.0953386889</v>
      </c>
      <c r="D28" s="1">
        <v>5.7042934876</v>
      </c>
      <c r="E28" s="1">
        <v>6.4978378168</v>
      </c>
      <c r="F28" s="1">
        <v>5.6559422667</v>
      </c>
      <c r="G28" s="1">
        <v>6.5688707523000005</v>
      </c>
    </row>
    <row r="29" spans="1:7" ht="12.75">
      <c r="A29" t="s">
        <v>11</v>
      </c>
      <c r="B29" s="1">
        <v>5.434579439252336</v>
      </c>
      <c r="C29" s="1">
        <v>5.4546855364</v>
      </c>
      <c r="D29" s="1">
        <v>5.0864443842</v>
      </c>
      <c r="E29" s="1">
        <v>5.8065421443</v>
      </c>
      <c r="F29" s="1">
        <v>5.0906323861</v>
      </c>
      <c r="G29" s="1">
        <v>5.8447737028</v>
      </c>
    </row>
    <row r="30" spans="1:7" ht="12.75">
      <c r="A30" t="s">
        <v>10</v>
      </c>
      <c r="B30" s="1">
        <v>5.39403453689168</v>
      </c>
      <c r="C30" s="1">
        <v>5.312133986799999</v>
      </c>
      <c r="D30" s="1">
        <v>4.8572999807</v>
      </c>
      <c r="E30" s="1">
        <v>5.9900785829</v>
      </c>
      <c r="F30" s="1">
        <v>4.858727158100001</v>
      </c>
      <c r="G30" s="1">
        <v>5.8078518458</v>
      </c>
    </row>
    <row r="31" spans="1:7" ht="12.75">
      <c r="A31" t="s">
        <v>9</v>
      </c>
      <c r="B31" s="1">
        <v>6.0307262569832405</v>
      </c>
      <c r="C31" s="1">
        <v>5.9496635273</v>
      </c>
      <c r="D31" s="1">
        <v>5.105050561</v>
      </c>
      <c r="E31" s="1">
        <v>7.124250534300001</v>
      </c>
      <c r="F31" s="1">
        <v>5.108729503599999</v>
      </c>
      <c r="G31" s="1">
        <v>6.9290214060999995</v>
      </c>
    </row>
    <row r="32" spans="1:7" ht="12.75">
      <c r="A32" t="s">
        <v>8</v>
      </c>
      <c r="B32" s="1">
        <v>5.18956043956044</v>
      </c>
      <c r="C32" s="1">
        <v>5.1540189392</v>
      </c>
      <c r="D32" s="1">
        <v>4.6815320531</v>
      </c>
      <c r="E32" s="1">
        <v>5.7527188216</v>
      </c>
      <c r="F32" s="1">
        <v>4.6614686431</v>
      </c>
      <c r="G32" s="1">
        <v>5.698614162</v>
      </c>
    </row>
    <row r="33" spans="1:7" ht="12.75">
      <c r="A33" t="s">
        <v>7</v>
      </c>
      <c r="B33" s="1">
        <v>5.362957430918596</v>
      </c>
      <c r="C33" s="1">
        <v>5.2943892356</v>
      </c>
      <c r="D33" s="1">
        <v>5.2042507784</v>
      </c>
      <c r="E33" s="1">
        <v>5.526503935</v>
      </c>
      <c r="F33" s="1">
        <v>5.1452770708</v>
      </c>
      <c r="G33" s="1">
        <v>5.4478227299</v>
      </c>
    </row>
    <row r="34" spans="1:7" ht="12.75">
      <c r="A34" t="s">
        <v>6</v>
      </c>
      <c r="B34" s="1">
        <v>4.934545454545455</v>
      </c>
      <c r="C34" s="1">
        <v>4.8824871582</v>
      </c>
      <c r="D34" s="1">
        <v>4.253308406</v>
      </c>
      <c r="E34" s="1">
        <v>5.7248937812000005</v>
      </c>
      <c r="F34" s="1">
        <v>4.2904183403</v>
      </c>
      <c r="G34" s="1">
        <v>5.556260243</v>
      </c>
    </row>
    <row r="35" spans="1:7" ht="12.75">
      <c r="A35" t="s">
        <v>5</v>
      </c>
      <c r="B35" s="1">
        <v>5.235655737704918</v>
      </c>
      <c r="C35" s="1">
        <v>5.2323181608</v>
      </c>
      <c r="D35" s="1">
        <v>4.8366038269</v>
      </c>
      <c r="E35" s="1">
        <v>5.667632079300001</v>
      </c>
      <c r="F35" s="1">
        <v>4.8452324643</v>
      </c>
      <c r="G35" s="1">
        <v>5.6503281395</v>
      </c>
    </row>
    <row r="36" spans="1:7" ht="12.75">
      <c r="A36" t="s">
        <v>4</v>
      </c>
      <c r="B36" s="1">
        <v>4.959201388888889</v>
      </c>
      <c r="C36" s="1">
        <v>4.9503743429</v>
      </c>
      <c r="D36" s="1">
        <v>4.716425916</v>
      </c>
      <c r="E36" s="1">
        <v>5.2144735979</v>
      </c>
      <c r="F36" s="1">
        <v>4.7092068354</v>
      </c>
      <c r="G36" s="1">
        <v>5.2038925006</v>
      </c>
    </row>
    <row r="37" spans="1:7" ht="12.75">
      <c r="A37" t="s">
        <v>3</v>
      </c>
      <c r="B37" s="1">
        <v>4.884990253411306</v>
      </c>
      <c r="C37" s="1">
        <v>4.9343594818000005</v>
      </c>
      <c r="D37" s="1">
        <v>4.5523286562</v>
      </c>
      <c r="E37" s="1">
        <v>5.24196111</v>
      </c>
      <c r="F37" s="1">
        <v>4.5866321569</v>
      </c>
      <c r="G37" s="1">
        <v>5.3084491327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K15" sqref="K15"/>
    </sheetView>
  </sheetViews>
  <sheetFormatPr defaultColWidth="9.140625" defaultRowHeight="12.75"/>
  <sheetData>
    <row r="2" spans="1:7" ht="12.75">
      <c r="A2" s="3" t="s">
        <v>24</v>
      </c>
      <c r="B2" s="3"/>
      <c r="C2" s="3"/>
      <c r="D2" s="2"/>
      <c r="E2" s="3" t="s">
        <v>25</v>
      </c>
      <c r="F2" s="3"/>
      <c r="G2" s="3"/>
    </row>
    <row r="3" spans="2:7" ht="12.75">
      <c r="B3" t="s">
        <v>2</v>
      </c>
      <c r="C3" t="s">
        <v>1</v>
      </c>
      <c r="F3" t="s">
        <v>2</v>
      </c>
      <c r="G3" t="s">
        <v>1</v>
      </c>
    </row>
    <row r="4" spans="1:7" ht="12.75">
      <c r="A4" t="s">
        <v>16</v>
      </c>
      <c r="B4">
        <f>2736.7479025/1000</f>
        <v>2.7367479025</v>
      </c>
      <c r="C4">
        <f>2735.5084484/1000</f>
        <v>2.7355084484</v>
      </c>
      <c r="E4" t="s">
        <v>16</v>
      </c>
      <c r="F4">
        <v>5.3660190161</v>
      </c>
      <c r="G4">
        <v>5.331227741599999</v>
      </c>
    </row>
    <row r="5" spans="1:7" ht="12.75">
      <c r="A5" t="s">
        <v>26</v>
      </c>
      <c r="B5">
        <f>2864.3606952/1000</f>
        <v>2.8643606952</v>
      </c>
      <c r="C5">
        <f>2859.0562086/1000</f>
        <v>2.8590562086</v>
      </c>
      <c r="E5" t="s">
        <v>26</v>
      </c>
      <c r="F5">
        <v>5.3698148148</v>
      </c>
      <c r="G5">
        <v>5.3750664835999995</v>
      </c>
    </row>
    <row r="6" spans="1:7" ht="12.75">
      <c r="A6" t="s">
        <v>7</v>
      </c>
      <c r="B6">
        <f>2626.1336516/1000</f>
        <v>2.6261336516</v>
      </c>
      <c r="C6">
        <f>2626.7847693/1000</f>
        <v>2.6267847693</v>
      </c>
      <c r="E6" t="s">
        <v>7</v>
      </c>
      <c r="F6">
        <v>5.3629574309</v>
      </c>
      <c r="G6">
        <v>5.2943892356</v>
      </c>
    </row>
    <row r="7" spans="1:5" ht="12.75"/>
    <row r="8" spans="1:7" ht="12.75">
      <c r="A8" t="s">
        <v>27</v>
      </c>
      <c r="B8">
        <f>2615.2506964/1000</f>
        <v>2.6152506964</v>
      </c>
      <c r="C8">
        <v>2.6405728868000002</v>
      </c>
      <c r="E8" t="s">
        <v>27</v>
      </c>
      <c r="F8">
        <v>5.1841004184</v>
      </c>
      <c r="G8">
        <v>5.0711769589</v>
      </c>
    </row>
    <row r="9" spans="1:7" ht="12.75">
      <c r="A9" t="s">
        <v>28</v>
      </c>
      <c r="B9">
        <f>2685.3377265/1000</f>
        <v>2.6853377265</v>
      </c>
      <c r="C9">
        <v>2.6848372743</v>
      </c>
      <c r="E9" t="s">
        <v>28</v>
      </c>
      <c r="F9">
        <v>5.614709110900001</v>
      </c>
      <c r="G9">
        <v>5.5153318136</v>
      </c>
    </row>
    <row r="10" spans="1:7" ht="12.75">
      <c r="A10" t="s">
        <v>29</v>
      </c>
      <c r="B10">
        <f>2620.7248596/1000</f>
        <v>2.6207248596</v>
      </c>
      <c r="C10">
        <v>2.6247605684999997</v>
      </c>
      <c r="E10" t="s">
        <v>29</v>
      </c>
      <c r="F10">
        <v>5.7572115385</v>
      </c>
      <c r="G10">
        <v>5.753547996</v>
      </c>
    </row>
    <row r="11" spans="1:7" ht="12.75">
      <c r="A11" t="s">
        <v>30</v>
      </c>
      <c r="B11">
        <f>2645.3585325/1000</f>
        <v>2.6453585325</v>
      </c>
      <c r="C11">
        <v>2.6529481413</v>
      </c>
      <c r="E11" t="s">
        <v>30</v>
      </c>
      <c r="F11">
        <v>4.737142857099999</v>
      </c>
      <c r="G11">
        <v>4.7386421314</v>
      </c>
    </row>
    <row r="12" spans="1:7" ht="12.75">
      <c r="A12" t="s">
        <v>31</v>
      </c>
      <c r="B12">
        <f>2628.8161652/1000</f>
        <v>2.6288161652</v>
      </c>
      <c r="C12">
        <v>2.6293857198</v>
      </c>
      <c r="E12" t="s">
        <v>31</v>
      </c>
      <c r="F12">
        <v>5.4837209302000005</v>
      </c>
      <c r="G12">
        <v>5.3834396046</v>
      </c>
    </row>
    <row r="13" spans="1:7" ht="12.75">
      <c r="A13" t="s">
        <v>32</v>
      </c>
      <c r="B13">
        <f>2576.095026/1000</f>
        <v>2.576095026</v>
      </c>
      <c r="C13">
        <v>2.5761555744000004</v>
      </c>
      <c r="E13" t="s">
        <v>32</v>
      </c>
      <c r="F13">
        <v>5.0720720721</v>
      </c>
      <c r="G13">
        <v>4.9798890571</v>
      </c>
    </row>
    <row r="14" spans="1:7" ht="12.75">
      <c r="A14" t="s">
        <v>33</v>
      </c>
      <c r="B14">
        <v>2.6277456647</v>
      </c>
      <c r="C14">
        <v>2.6254849572</v>
      </c>
      <c r="E14" t="s">
        <v>33</v>
      </c>
      <c r="F14">
        <v>5.423670669</v>
      </c>
      <c r="G14">
        <v>5.2542882062</v>
      </c>
    </row>
    <row r="15" spans="1:7" ht="12.75">
      <c r="A15" t="s">
        <v>34</v>
      </c>
      <c r="B15">
        <v>2.7045454545</v>
      </c>
      <c r="C15">
        <v>2.707709654</v>
      </c>
      <c r="E15" t="s">
        <v>34</v>
      </c>
      <c r="F15">
        <v>5.3134582624</v>
      </c>
      <c r="G15">
        <v>5.3887054337</v>
      </c>
    </row>
    <row r="16" spans="1:7" ht="12.75">
      <c r="A16" t="s">
        <v>35</v>
      </c>
      <c r="B16">
        <v>2.6385980883</v>
      </c>
      <c r="C16">
        <v>2.6537739905</v>
      </c>
      <c r="E16" t="s">
        <v>35</v>
      </c>
      <c r="F16">
        <v>5.2863741339</v>
      </c>
      <c r="G16">
        <v>5.3034697614</v>
      </c>
    </row>
    <row r="17" spans="1:7" ht="12.75">
      <c r="A17" t="s">
        <v>36</v>
      </c>
      <c r="B17">
        <v>2.5880885563000002</v>
      </c>
      <c r="C17">
        <v>2.6023872676</v>
      </c>
      <c r="E17" t="s">
        <v>36</v>
      </c>
      <c r="F17">
        <v>5.2883720929999996</v>
      </c>
      <c r="G17">
        <v>5.483202803899999</v>
      </c>
    </row>
    <row r="18" spans="1:7" ht="12.75">
      <c r="A18" t="s">
        <v>37</v>
      </c>
      <c r="B18">
        <v>2.5427286356999996</v>
      </c>
      <c r="C18">
        <v>2.5773889408</v>
      </c>
      <c r="E18" t="s">
        <v>37</v>
      </c>
      <c r="F18">
        <v>4.929765886299999</v>
      </c>
      <c r="G18">
        <v>4.7557913434</v>
      </c>
    </row>
    <row r="19" spans="1:7" ht="12.75">
      <c r="A19" t="s">
        <v>38</v>
      </c>
      <c r="B19">
        <v>2.5709281961</v>
      </c>
      <c r="C19">
        <v>2.5882298196</v>
      </c>
      <c r="E19" t="s">
        <v>38</v>
      </c>
      <c r="F19">
        <v>5.6637781629</v>
      </c>
      <c r="G19">
        <v>5.4429208224000005</v>
      </c>
    </row>
  </sheetData>
  <mergeCells count="2">
    <mergeCell ref="A2:C2"/>
    <mergeCell ref="E2:G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derksen</dc:creator>
  <cp:keywords/>
  <dc:description>apr 26/01 - rs - del'd extra sheet</dc:description>
  <cp:lastModifiedBy>Laurel</cp:lastModifiedBy>
  <cp:lastPrinted>2001-09-06T15:17:08Z</cp:lastPrinted>
  <dcterms:created xsi:type="dcterms:W3CDTF">2000-03-09T19:25:53Z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