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<sst xmlns="http://schemas.openxmlformats.org/spreadsheetml/2006/main" count="466" uniqueCount="144">
  <si>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</si>
  <si>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</si>
  <si>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</si>
  <si>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</si>
  <si>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</si>
  <si>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</si>
  <si>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</si>
  <si>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</si>
  <si>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</si>
  <si>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</si>
  <si>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</si>
  <si>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</si>
  <si>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</si>
  <si>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M_CV_warning_ad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</si>
  <si>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</si>
  <si>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</si>
  <si>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</si>
  <si>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</si>
  <si>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</si>
  <si>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</si>
  <si>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</si>
  <si>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</si>
  <si>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M_CV_warning_cr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</si>
  <si>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</si>
  <si>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</si>
  <si>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</si>
  <si>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</si>
  <si>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</si>
  <si>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</si>
  <si>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</si>
  <si>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</si>
  <si>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</si>
  <si>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O_CV_warning_ad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</si>
  <si>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</si>
  <si>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</si>
  <si>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</si>
  <si>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</si>
  <si>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</si>
  <si>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</si>
  <si>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</si>
  <si>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</si>
  <si>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O_CV_warning_cr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</si>
  <si>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</si>
  <si>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</si>
  <si>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</si>
  <si>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</si>
  <si>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</si>
  <si>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</si>
  <si>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</si>
  <si>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</si>
  <si>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</si>
  <si>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</si>
  <si>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</si>
  <si>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</si>
  <si>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</si>
  <si>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</si>
  <si>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</si>
  <si>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</si>
  <si>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</si>
  <si>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</si>
  <si>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</si>
  <si>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</si>
  <si>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</si>
  <si>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</si>
  <si>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</si>
  <si>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</si>
  <si>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</si>
  <si>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</si>
  <si>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</si>
  <si>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</si>
  <si>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</si>
  <si>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</si>
  <si>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</si>
  <si>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</si>
  <si>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</si>
  <si>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</si>
  <si>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</si>
  <si>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</si>
  <si>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</si>
  <si>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</si>
  <si>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</si>
  <si>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</si>
  <si>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</si>
  <si>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</si>
  <si>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</si>
  <si>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</si>
  <si>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</si>
  <si>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</si>
  <si>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</si>
  <si>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</si>
  <si>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</si>
  <si>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</si>
  <si>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</si>
  <si>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</si>
  <si>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</si>
  <si>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</si>
  <si>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</si>
  <si>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</si>
  <si>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</si>
  <si>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</si>
  <si>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</si>
  <si>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</si>
  <si>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</si>
  <si>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</si>
  <si>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</si>
  <si>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</si>
  <si>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</si>
  <si>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</si>
  <si>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</si>
  <si>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</si>
  <si>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</si>
  <si>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</si>
  <si>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</si>
  <si>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</si>
  <si>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</si>
  <si>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</si>
  <si>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</si>
  <si>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(d)</t>
  </si>
  <si>
    <t>(s)</t>
  </si>
  <si>
    <t>$Id: /project/metis/prog/hprior/cchs/cchs_rates.sas  Sep 15 11:50  heatherp heatherp $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</si>
  <si>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</si>
  <si>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</si>
  <si>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</si>
  <si>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</si>
  <si>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</si>
  <si>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</si>
  <si>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</si>
  <si>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</si>
  <si>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</si>
  <si>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</si>
  <si>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</si>
  <si>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</si>
  <si>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</si>
  <si>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Crude and Age/Sex Standardized Rates of Participation and Activity Limitations by RHA, CCHS 2.1 and 3.1 Combined, age 12+</t>
  </si>
  <si>
    <t>(w)</t>
  </si>
  <si>
    <t>(m,d)</t>
  </si>
  <si>
    <t>Crude and Age/Sex Standardized Rates of Participation and Activity Limitations by Metis Region, CCHS 2.1 and 3.1 Combined, age 12+</t>
  </si>
  <si>
    <t>Limitation of Activities</t>
  </si>
  <si>
    <t>Crude Percent</t>
  </si>
  <si>
    <t>N=373</t>
  </si>
  <si>
    <t>N=4,078</t>
  </si>
  <si>
    <t>Activity limits</t>
  </si>
  <si>
    <t>Source: MCHP/MMF, 2010</t>
  </si>
  <si>
    <t>Appendix Table 2.77: Limitation of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</si>
</sst>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44" applyFont="1" applyAlignment="1">
      <alignment/>
      <protection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9" fillId="33" borderId="12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quotePrefix="1">
      <alignment horizontal="center"/>
    </xf>
    <xf numFmtId="0" fontId="8" fillId="33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2" fontId="9" fillId="33" borderId="0" xfId="0" applyNumberFormat="1" applyFont="1" applyFill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9" fillId="0" borderId="15" xfId="0" applyNumberFormat="1" applyFont="1" applyFill="1" applyBorder="1" applyAlignment="1" quotePrefix="1">
      <alignment horizontal="center"/>
    </xf>
    <xf numFmtId="2" fontId="9" fillId="0" borderId="17" xfId="0" applyNumberFormat="1" applyFont="1" applyFill="1" applyBorder="1" applyAlignment="1" quotePrefix="1">
      <alignment horizontal="center"/>
    </xf>
    <xf numFmtId="2" fontId="9" fillId="33" borderId="17" xfId="0" applyNumberFormat="1" applyFont="1" applyFill="1" applyBorder="1" applyAlignment="1" quotePrefix="1">
      <alignment horizontal="center"/>
    </xf>
    <xf numFmtId="2" fontId="9" fillId="0" borderId="19" xfId="0" applyNumberFormat="1" applyFont="1" applyFill="1" applyBorder="1" applyAlignment="1" quotePrefix="1">
      <alignment horizontal="center"/>
    </xf>
    <xf numFmtId="2" fontId="9" fillId="33" borderId="23" xfId="0" applyNumberFormat="1" applyFont="1" applyFill="1" applyBorder="1" applyAlignment="1" quotePrefix="1">
      <alignment horizontal="center"/>
    </xf>
    <xf numFmtId="0" fontId="8" fillId="0" borderId="0" xfId="0" applyFont="1" applyBorder="1" applyAlignment="1">
      <alignment/>
    </xf>
    <xf numFmtId="2" fontId="9" fillId="0" borderId="22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225"/>
          <c:w val="0.93125"/>
          <c:h val="0.750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(m,d)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0.3910621455</c:v>
                </c:pt>
                <c:pt idx="1">
                  <c:v>0.3910621455</c:v>
                </c:pt>
                <c:pt idx="2">
                  <c:v>0.3910621455</c:v>
                </c:pt>
                <c:pt idx="3">
                  <c:v>0.3910621455</c:v>
                </c:pt>
                <c:pt idx="4">
                  <c:v>0.3910621455</c:v>
                </c:pt>
                <c:pt idx="5">
                  <c:v>0.3910621455</c:v>
                </c:pt>
                <c:pt idx="6">
                  <c:v>0.3910621455</c:v>
                </c:pt>
                <c:pt idx="7">
                  <c:v>0.3910621455</c:v>
                </c:pt>
                <c:pt idx="8">
                  <c:v>0.3910621455</c:v>
                </c:pt>
                <c:pt idx="9">
                  <c:v>0.3910621455</c:v>
                </c:pt>
                <c:pt idx="10">
                  <c:v>0.3910621455</c:v>
                </c:pt>
                <c:pt idx="12">
                  <c:v>0.3910621455</c:v>
                </c:pt>
                <c:pt idx="13">
                  <c:v>0.3910621455</c:v>
                </c:pt>
                <c:pt idx="14">
                  <c:v>0.3910621455</c:v>
                </c:pt>
                <c:pt idx="15">
                  <c:v>0.3910621455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(m,d)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0.3724721244</c:v>
                </c:pt>
                <c:pt idx="1">
                  <c:v>0.2657940806</c:v>
                </c:pt>
                <c:pt idx="2">
                  <c:v>0</c:v>
                </c:pt>
                <c:pt idx="3">
                  <c:v>0</c:v>
                </c:pt>
                <c:pt idx="4">
                  <c:v>0.4447214247</c:v>
                </c:pt>
                <c:pt idx="5">
                  <c:v>0.3226416399</c:v>
                </c:pt>
                <c:pt idx="6">
                  <c:v>0.600648408</c:v>
                </c:pt>
                <c:pt idx="7">
                  <c:v>0.3899459719</c:v>
                </c:pt>
                <c:pt idx="8">
                  <c:v>0</c:v>
                </c:pt>
                <c:pt idx="9">
                  <c:v>0.3380620775</c:v>
                </c:pt>
                <c:pt idx="10">
                  <c:v>0.3950627212</c:v>
                </c:pt>
                <c:pt idx="12">
                  <c:v>0.3421802348</c:v>
                </c:pt>
                <c:pt idx="13">
                  <c:v>0.3934156911</c:v>
                </c:pt>
                <c:pt idx="14">
                  <c:v>0.3603781361</c:v>
                </c:pt>
                <c:pt idx="15">
                  <c:v>0.3910621455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(m,d)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(w)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0.2849821703</c:v>
                </c:pt>
                <c:pt idx="1">
                  <c:v>0.3063918771</c:v>
                </c:pt>
                <c:pt idx="2">
                  <c:v>0.3088759469</c:v>
                </c:pt>
                <c:pt idx="3">
                  <c:v>0.3424617964</c:v>
                </c:pt>
                <c:pt idx="4">
                  <c:v>0.31114198</c:v>
                </c:pt>
                <c:pt idx="5">
                  <c:v>0.3265242832</c:v>
                </c:pt>
                <c:pt idx="6">
                  <c:v>0.3254041945</c:v>
                </c:pt>
                <c:pt idx="7">
                  <c:v>0.3305294374</c:v>
                </c:pt>
                <c:pt idx="8">
                  <c:v>0</c:v>
                </c:pt>
                <c:pt idx="9">
                  <c:v>0.2698434133</c:v>
                </c:pt>
                <c:pt idx="10">
                  <c:v>0.347610294</c:v>
                </c:pt>
                <c:pt idx="12">
                  <c:v>0.3036099628</c:v>
                </c:pt>
                <c:pt idx="13">
                  <c:v>0.3278758587</c:v>
                </c:pt>
                <c:pt idx="14">
                  <c:v>0.3106094264</c:v>
                </c:pt>
                <c:pt idx="15">
                  <c:v>0.3133380342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0.3133380342</c:v>
                </c:pt>
                <c:pt idx="1">
                  <c:v>0.3133380342</c:v>
                </c:pt>
                <c:pt idx="2">
                  <c:v>0.3133380342</c:v>
                </c:pt>
                <c:pt idx="3">
                  <c:v>0.3133380342</c:v>
                </c:pt>
                <c:pt idx="4">
                  <c:v>0.3133380342</c:v>
                </c:pt>
                <c:pt idx="5">
                  <c:v>0.3133380342</c:v>
                </c:pt>
                <c:pt idx="6">
                  <c:v>0.3133380342</c:v>
                </c:pt>
                <c:pt idx="7">
                  <c:v>0.3133380342</c:v>
                </c:pt>
                <c:pt idx="8">
                  <c:v>0.3133380342</c:v>
                </c:pt>
                <c:pt idx="9">
                  <c:v>0.3133380342</c:v>
                </c:pt>
                <c:pt idx="10">
                  <c:v>0.3133380342</c:v>
                </c:pt>
                <c:pt idx="12">
                  <c:v>0.3133380342</c:v>
                </c:pt>
                <c:pt idx="13">
                  <c:v>0.3133380342</c:v>
                </c:pt>
                <c:pt idx="14">
                  <c:v>0.3133380342</c:v>
                </c:pt>
                <c:pt idx="15">
                  <c:v>0.3133380342</c:v>
                </c:pt>
              </c:numCache>
            </c:numRef>
          </c:val>
        </c:ser>
        <c:gapWidth val="0"/>
        <c:axId val="8527312"/>
        <c:axId val="9636945"/>
      </c:barChart>
      <c:catAx>
        <c:axId val="85273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12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19"/>
          <c:w val="0.969"/>
          <c:h val="0.7762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(w)</c:v>
                </c:pt>
                <c:pt idx="3">
                  <c:v>Winnipeg Region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0.4314138853</c:v>
                </c:pt>
                <c:pt idx="1">
                  <c:v>0.3281998854</c:v>
                </c:pt>
                <c:pt idx="2">
                  <c:v>0.2894300323</c:v>
                </c:pt>
                <c:pt idx="3">
                  <c:v>0.4447214247</c:v>
                </c:pt>
                <c:pt idx="4">
                  <c:v>0.2630390237</c:v>
                </c:pt>
                <c:pt idx="5">
                  <c:v>0.3595149159</c:v>
                </c:pt>
                <c:pt idx="6">
                  <c:v>0.3878164065</c:v>
                </c:pt>
                <c:pt idx="8">
                  <c:v>0.3910621455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(w)</c:v>
                </c:pt>
                <c:pt idx="3">
                  <c:v>Winnipeg Region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0.3910621455</c:v>
                </c:pt>
                <c:pt idx="1">
                  <c:v>0.3910621455</c:v>
                </c:pt>
                <c:pt idx="2">
                  <c:v>0.3910621455</c:v>
                </c:pt>
                <c:pt idx="3">
                  <c:v>0.3910621455</c:v>
                </c:pt>
                <c:pt idx="4">
                  <c:v>0.3910621455</c:v>
                </c:pt>
                <c:pt idx="5">
                  <c:v>0.3910621455</c:v>
                </c:pt>
                <c:pt idx="6">
                  <c:v>0.3910621455</c:v>
                </c:pt>
                <c:pt idx="8">
                  <c:v>0.3910621455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6236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7"/>
          <c:y val="0.175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2375"/>
          <c:w val="0.974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</c:v>
                </c:pt>
                <c:pt idx="2">
                  <c:v>Mid</c:v>
                </c:pt>
                <c:pt idx="3">
                  <c:v>North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0.3910621455</c:v>
                </c:pt>
                <c:pt idx="1">
                  <c:v>0.3910621455</c:v>
                </c:pt>
                <c:pt idx="2">
                  <c:v>0.3910621455</c:v>
                </c:pt>
                <c:pt idx="3">
                  <c:v>0.3910621455</c:v>
                </c:pt>
                <c:pt idx="4">
                  <c:v>0.3910621455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</c:v>
                </c:pt>
                <c:pt idx="2">
                  <c:v>Mid</c:v>
                </c:pt>
                <c:pt idx="3">
                  <c:v>North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0.4447214247</c:v>
                </c:pt>
                <c:pt idx="1">
                  <c:v>0.3421802348</c:v>
                </c:pt>
                <c:pt idx="2">
                  <c:v>0.3934156911</c:v>
                </c:pt>
                <c:pt idx="3">
                  <c:v>0.3603781361</c:v>
                </c:pt>
                <c:pt idx="4">
                  <c:v>0.3910621455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</c:v>
                </c:pt>
                <c:pt idx="2">
                  <c:v>Mid</c:v>
                </c:pt>
                <c:pt idx="3">
                  <c:v>North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0.31114198</c:v>
                </c:pt>
                <c:pt idx="1">
                  <c:v>0.3036099628</c:v>
                </c:pt>
                <c:pt idx="2">
                  <c:v>0.3278758587</c:v>
                </c:pt>
                <c:pt idx="3">
                  <c:v>0.3106094264</c:v>
                </c:pt>
                <c:pt idx="4">
                  <c:v>0.3133380342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(d)</c:v>
                </c:pt>
                <c:pt idx="1">
                  <c:v>Rural South</c:v>
                </c:pt>
                <c:pt idx="2">
                  <c:v>Mid</c:v>
                </c:pt>
                <c:pt idx="3">
                  <c:v>North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0.3133380342</c:v>
                </c:pt>
                <c:pt idx="1">
                  <c:v>0.3133380342</c:v>
                </c:pt>
                <c:pt idx="2">
                  <c:v>0.3133380342</c:v>
                </c:pt>
                <c:pt idx="3">
                  <c:v>0.3133380342</c:v>
                </c:pt>
                <c:pt idx="4">
                  <c:v>0.3133380342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601114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425"/>
          <c:y val="0.158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15.12.1: Limitation of Activities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are restricted in their activities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due to physical and/or mental health problems, from combined CCHS cycles 2.1 (2003) and 3.1 (2005)</a:t>
          </a:r>
        </a:p>
      </cdr:txBody>
    </cdr:sp>
  </cdr:relSizeAnchor>
  <cdr:relSizeAnchor xmlns:cdr="http://schemas.openxmlformats.org/drawingml/2006/chartDrawing">
    <cdr:from>
      <cdr:x>0.0965</cdr:x>
      <cdr:y>0.8565</cdr:y>
    </cdr:from>
    <cdr:to>
      <cdr:x>0.99925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3886200"/>
          <a:ext cx="51625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0.76975</cdr:x>
      <cdr:y>0.968</cdr:y>
    </cdr:from>
    <cdr:to>
      <cdr:x>0.99975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91025" y="43910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0.994</cdr:x>
      <cdr:y>0.119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657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15.12.2: Limitation of Activities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 who are restricted in their activities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due to physical and/or mental health problems, from combined CCHS cycles 2.1 (2003) and 3.1 (2005)</a:t>
          </a:r>
        </a:p>
      </cdr:txBody>
    </cdr:sp>
  </cdr:relSizeAnchor>
  <cdr:relSizeAnchor xmlns:cdr="http://schemas.openxmlformats.org/drawingml/2006/chartDrawing">
    <cdr:from>
      <cdr:x>0.178</cdr:x>
      <cdr:y>0.90375</cdr:y>
    </cdr:from>
    <cdr:to>
      <cdr:x>0.99325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9650" y="4105275"/>
          <a:ext cx="465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0.74425</cdr:x>
      <cdr:y>0.95925</cdr:y>
    </cdr:from>
    <cdr:to>
      <cdr:x>0.97425</cdr:x>
      <cdr:y>0.99125</cdr:y>
    </cdr:to>
    <cdr:sp>
      <cdr:nvSpPr>
        <cdr:cNvPr id="3" name="mchp"/>
        <cdr:cNvSpPr txBox="1">
          <a:spLocks noChangeArrowheads="1"/>
        </cdr:cNvSpPr>
      </cdr:nvSpPr>
      <cdr:spPr>
        <a:xfrm>
          <a:off x="4248150" y="43529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0.01275</cdr:y>
    </cdr:from>
    <cdr:to>
      <cdr:x>1</cdr:x>
      <cdr:y>0.1195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7150"/>
          <a:ext cx="5715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Limitation of Activities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are restricted in their activities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due to physical and/or mental health problems, from combined CCHS cycles 2.1 (2003) and 3.1 (2005)</a:t>
          </a:r>
        </a:p>
      </cdr:txBody>
    </cdr:sp>
  </cdr:relSizeAnchor>
  <cdr:relSizeAnchor xmlns:cdr="http://schemas.openxmlformats.org/drawingml/2006/chartDrawing">
    <cdr:from>
      <cdr:x>0.06275</cdr:x>
      <cdr:y>0.95075</cdr:y>
    </cdr:from>
    <cdr:to>
      <cdr:x>0.80725</cdr:x>
      <cdr:y>0.983</cdr:y>
    </cdr:to>
    <cdr:sp>
      <cdr:nvSpPr>
        <cdr:cNvPr id="2" name="Text Box 3"/>
        <cdr:cNvSpPr txBox="1">
          <a:spLocks noChangeArrowheads="1"/>
        </cdr:cNvSpPr>
      </cdr:nvSpPr>
      <cdr:spPr>
        <a:xfrm>
          <a:off x="352425" y="4314825"/>
          <a:ext cx="4257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'd' indicates the difference between the two groups' rates was statistically significant for this area
</a:t>
          </a:r>
        </a:p>
      </cdr:txBody>
    </cdr:sp>
  </cdr:relSizeAnchor>
  <cdr:relSizeAnchor xmlns:cdr="http://schemas.openxmlformats.org/drawingml/2006/chartDrawing">
    <cdr:from>
      <cdr:x>0.76925</cdr:x>
      <cdr:y>0.95075</cdr:y>
    </cdr:from>
    <cdr:to>
      <cdr:x>0.9995</cdr:x>
      <cdr:y>0.98275</cdr:y>
    </cdr:to>
    <cdr:sp>
      <cdr:nvSpPr>
        <cdr:cNvPr id="3" name="mchp"/>
        <cdr:cNvSpPr txBox="1">
          <a:spLocks noChangeArrowheads="1"/>
        </cdr:cNvSpPr>
      </cdr:nvSpPr>
      <cdr:spPr>
        <a:xfrm>
          <a:off x="4391025" y="43148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143</v>
      </c>
      <c r="B1" s="2"/>
      <c r="C1" s="2"/>
    </row>
    <row r="2" spans="1:6" ht="13.5" customHeight="1" thickBot="1">
      <c r="A2" s="36" t="s">
        <v>120</v>
      </c>
      <c r="B2" s="39" t="s">
        <v>137</v>
      </c>
      <c r="C2" s="40"/>
      <c r="E2" s="36" t="s">
        <v>121</v>
      </c>
      <c r="F2" s="34" t="s">
        <v>137</v>
      </c>
    </row>
    <row r="3" spans="1:6" ht="13.5" thickBot="1">
      <c r="A3" s="37"/>
      <c r="B3" s="4" t="s">
        <v>122</v>
      </c>
      <c r="C3" s="5" t="s">
        <v>122</v>
      </c>
      <c r="E3" s="37"/>
      <c r="F3" s="35"/>
    </row>
    <row r="4" spans="1:6" ht="12.75">
      <c r="A4" s="37"/>
      <c r="B4" s="4" t="s">
        <v>123</v>
      </c>
      <c r="C4" s="6" t="s">
        <v>123</v>
      </c>
      <c r="E4" s="37"/>
      <c r="F4" s="6" t="s">
        <v>138</v>
      </c>
    </row>
    <row r="5" spans="1:6" ht="12.75">
      <c r="A5" s="37"/>
      <c r="B5" s="7" t="s">
        <v>124</v>
      </c>
      <c r="C5" s="8" t="s">
        <v>124</v>
      </c>
      <c r="E5" s="37"/>
      <c r="F5" s="8" t="s">
        <v>124</v>
      </c>
    </row>
    <row r="6" spans="1:6" ht="13.5" thickBot="1">
      <c r="A6" s="38"/>
      <c r="B6" s="23" t="s">
        <v>125</v>
      </c>
      <c r="C6" s="25" t="s">
        <v>126</v>
      </c>
      <c r="E6" s="38"/>
      <c r="F6" s="24" t="s">
        <v>125</v>
      </c>
    </row>
    <row r="7" spans="1:6" ht="12.75">
      <c r="A7" s="10" t="s">
        <v>47</v>
      </c>
      <c r="B7" s="19">
        <f>'m vs o orig data'!K4*100</f>
        <v>35.46902396</v>
      </c>
      <c r="C7" s="9">
        <f>'m vs o orig data'!AD4*100</f>
        <v>27.18647252</v>
      </c>
      <c r="E7" s="11" t="s">
        <v>127</v>
      </c>
      <c r="F7" s="26">
        <f>'m region orig data'!K4*100</f>
        <v>41.09451761</v>
      </c>
    </row>
    <row r="8" spans="1:6" ht="12.75">
      <c r="A8" s="12" t="s">
        <v>49</v>
      </c>
      <c r="B8" s="19">
        <f>'m vs o orig data'!K5*100</f>
        <v>30.844238</v>
      </c>
      <c r="C8" s="9">
        <f>'m vs o orig data'!AD5*100</f>
        <v>30.58579992</v>
      </c>
      <c r="E8" s="11" t="s">
        <v>54</v>
      </c>
      <c r="F8" s="27">
        <f>'m region orig data'!K5*100</f>
        <v>30.791533729999998</v>
      </c>
    </row>
    <row r="9" spans="1:6" ht="12.75">
      <c r="A9" s="12" t="s">
        <v>50</v>
      </c>
      <c r="B9" s="19"/>
      <c r="C9" s="9">
        <f>'m vs o orig data'!AD6*100</f>
        <v>33.44904191</v>
      </c>
      <c r="E9" s="11" t="s">
        <v>128</v>
      </c>
      <c r="F9" s="27">
        <f>'m region orig data'!K6*100</f>
        <v>28.70768394</v>
      </c>
    </row>
    <row r="10" spans="1:6" ht="12.75">
      <c r="A10" s="12" t="s">
        <v>51</v>
      </c>
      <c r="B10" s="19"/>
      <c r="C10" s="9">
        <f>'m vs o orig data'!AD7*100</f>
        <v>35.10810211</v>
      </c>
      <c r="E10" s="11" t="s">
        <v>53</v>
      </c>
      <c r="F10" s="27">
        <f>'m region orig data'!K7*100</f>
        <v>41.136197880000005</v>
      </c>
    </row>
    <row r="11" spans="1:6" ht="12.75">
      <c r="A11" s="12" t="s">
        <v>53</v>
      </c>
      <c r="B11" s="19">
        <f>'m vs o orig data'!K8*100</f>
        <v>41.136197880000005</v>
      </c>
      <c r="C11" s="9">
        <f>'m vs o orig data'!AD8*100</f>
        <v>30.83375793</v>
      </c>
      <c r="E11" s="11" t="s">
        <v>129</v>
      </c>
      <c r="F11" s="27">
        <f>'m region orig data'!K8*100</f>
        <v>28.46191783</v>
      </c>
    </row>
    <row r="12" spans="1:6" ht="12.75">
      <c r="A12" s="12" t="s">
        <v>54</v>
      </c>
      <c r="B12" s="19">
        <f>'m vs o orig data'!K9*100</f>
        <v>31.07073399</v>
      </c>
      <c r="C12" s="9">
        <f>'m vs o orig data'!AD9*100</f>
        <v>34.34082936</v>
      </c>
      <c r="E12" s="11" t="s">
        <v>130</v>
      </c>
      <c r="F12" s="27">
        <f>'m region orig data'!K9*100</f>
        <v>31.26317031</v>
      </c>
    </row>
    <row r="13" spans="1:6" ht="12.75">
      <c r="A13" s="12" t="s">
        <v>55</v>
      </c>
      <c r="B13" s="19">
        <f>'m vs o orig data'!K10*100</f>
        <v>53.80044506</v>
      </c>
      <c r="C13" s="9">
        <f>'m vs o orig data'!AD10*100</f>
        <v>34.16205955</v>
      </c>
      <c r="E13" s="11" t="s">
        <v>131</v>
      </c>
      <c r="F13" s="27">
        <f>'m region orig data'!K10*100</f>
        <v>32.219752039999996</v>
      </c>
    </row>
    <row r="14" spans="1:6" ht="12.75">
      <c r="A14" s="12" t="s">
        <v>56</v>
      </c>
      <c r="B14" s="19">
        <f>'m vs o orig data'!K11*100</f>
        <v>32.22884974</v>
      </c>
      <c r="C14" s="9">
        <f>'m vs o orig data'!AD11*100</f>
        <v>36.438831789999995</v>
      </c>
      <c r="E14" s="13"/>
      <c r="F14" s="28"/>
    </row>
    <row r="15" spans="1:6" ht="13.5" thickBot="1">
      <c r="A15" s="12" t="s">
        <v>57</v>
      </c>
      <c r="B15" s="19"/>
      <c r="C15" s="9"/>
      <c r="E15" s="14" t="s">
        <v>63</v>
      </c>
      <c r="F15" s="29">
        <f>'m region orig data'!K11*100</f>
        <v>36.99332695</v>
      </c>
    </row>
    <row r="16" spans="1:6" ht="12.75">
      <c r="A16" s="12" t="s">
        <v>58</v>
      </c>
      <c r="B16" s="19">
        <f>'m vs o orig data'!K13*100</f>
        <v>29.17228039</v>
      </c>
      <c r="C16" s="9">
        <f>'m vs o orig data'!AD13*100</f>
        <v>27.05869858</v>
      </c>
      <c r="E16" s="15" t="s">
        <v>132</v>
      </c>
      <c r="F16" s="16"/>
    </row>
    <row r="17" spans="1:6" ht="12.75">
      <c r="A17" s="12" t="s">
        <v>59</v>
      </c>
      <c r="B17" s="19">
        <f>'m vs o orig data'!K14*100</f>
        <v>32.87867991</v>
      </c>
      <c r="C17" s="9">
        <f>'m vs o orig data'!AD14*100</f>
        <v>33.11307968</v>
      </c>
      <c r="E17" s="17" t="s">
        <v>142</v>
      </c>
      <c r="F17" s="17"/>
    </row>
    <row r="18" spans="1:3" ht="12.75">
      <c r="A18" s="13"/>
      <c r="B18" s="30"/>
      <c r="C18" s="18"/>
    </row>
    <row r="19" spans="1:3" ht="12.75">
      <c r="A19" s="12" t="s">
        <v>115</v>
      </c>
      <c r="B19" s="19">
        <f>'m vs o orig data'!K15*100</f>
        <v>33.70667342</v>
      </c>
      <c r="C19" s="9">
        <f>'m vs o orig data'!AD15*100</f>
        <v>30.662410140000002</v>
      </c>
    </row>
    <row r="20" spans="1:3" ht="12.75">
      <c r="A20" s="12" t="s">
        <v>61</v>
      </c>
      <c r="B20" s="19">
        <f>'m vs o orig data'!K16*100</f>
        <v>36.486305140000006</v>
      </c>
      <c r="C20" s="9">
        <f>'m vs o orig data'!AD16*100</f>
        <v>34.796709729999996</v>
      </c>
    </row>
    <row r="21" spans="1:3" ht="12.75">
      <c r="A21" s="12" t="s">
        <v>62</v>
      </c>
      <c r="B21" s="19">
        <f>'m vs o orig data'!K17*100</f>
        <v>30.475567190000003</v>
      </c>
      <c r="C21" s="9">
        <f>'m vs o orig data'!AD17*100</f>
        <v>30.396707550000002</v>
      </c>
    </row>
    <row r="22" spans="1:3" ht="12.75">
      <c r="A22" s="20"/>
      <c r="B22" s="22"/>
      <c r="C22" s="18"/>
    </row>
    <row r="23" spans="1:3" ht="13.5" thickBot="1">
      <c r="A23" s="21" t="s">
        <v>63</v>
      </c>
      <c r="B23" s="19">
        <f>'m vs o orig data'!K18*100</f>
        <v>36.99332695</v>
      </c>
      <c r="C23" s="9">
        <f>'m vs o orig data'!AD18*100</f>
        <v>31.49278966</v>
      </c>
    </row>
    <row r="24" spans="1:3" ht="13.5" thickBot="1">
      <c r="A24" s="31"/>
      <c r="B24" s="33" t="s">
        <v>139</v>
      </c>
      <c r="C24" s="32" t="s">
        <v>140</v>
      </c>
    </row>
    <row r="25" spans="1:2" ht="12.75">
      <c r="A25" s="15" t="s">
        <v>132</v>
      </c>
      <c r="B25" s="16"/>
    </row>
    <row r="26" spans="1:3" ht="12.75">
      <c r="A26" s="17" t="s">
        <v>142</v>
      </c>
      <c r="B26" s="17"/>
      <c r="C26" s="17"/>
    </row>
  </sheetData>
  <sheetProtection/>
  <mergeCells count="4">
    <mergeCell ref="F2:F3"/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141</v>
      </c>
    </row>
    <row r="2" spans="1:14" ht="12.75">
      <c r="A2" t="str">
        <f>'m vs o orig data'!A3</f>
        <v>area</v>
      </c>
      <c r="B2" t="s">
        <v>91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</v>
      </c>
      <c r="L2" t="str">
        <f>'m vs o orig data'!AC3</f>
        <v>O_CV_warning_ad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47</v>
      </c>
      <c r="B3" t="str">
        <f ca="1">CONCATENATE(A3)&amp;(IF((CELL("contents",G3)&lt;&gt;"")*OR((CELL("contents",G3))&lt;&gt;" ")," "&amp;CELL("contents",G3),""))</f>
        <v>South Eastman</v>
      </c>
      <c r="C3">
        <f>'m vs o orig data'!B4</f>
        <v>0.3724721244</v>
      </c>
      <c r="D3">
        <f>'m vs o orig data'!U4</f>
        <v>0.2849821703</v>
      </c>
      <c r="E3">
        <f aca="true" t="shared" si="0" ref="E3:E13">$C$18</f>
        <v>0.3910621455</v>
      </c>
      <c r="F3">
        <f aca="true" t="shared" si="1" ref="F3:F13">$D$18</f>
        <v>0.3133380342</v>
      </c>
      <c r="G3" t="str">
        <f>'m vs o orig data'!AR4</f>
        <v> </v>
      </c>
      <c r="H3" t="str">
        <f>'m vs o orig data'!I4</f>
        <v> </v>
      </c>
      <c r="I3" t="str">
        <f>'m vs o orig data'!AB4</f>
        <v> 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49</v>
      </c>
      <c r="B4" t="str">
        <f aca="true" ca="1" t="shared" si="2" ref="B4:B18">CONCATENATE(A4)&amp;(IF((CELL("contents",G4)&lt;&gt;"")*OR((CELL("contents",G4))&lt;&gt;" ")," "&amp;CELL("contents",G4),""))</f>
        <v>Central (w)</v>
      </c>
      <c r="C4">
        <f>'m vs o orig data'!B5</f>
        <v>0.2657940806</v>
      </c>
      <c r="D4">
        <f>'m vs o orig data'!U5</f>
        <v>0.3063918771</v>
      </c>
      <c r="E4">
        <f t="shared" si="0"/>
        <v>0.3910621455</v>
      </c>
      <c r="F4">
        <f t="shared" si="1"/>
        <v>0.3133380342</v>
      </c>
      <c r="G4" t="str">
        <f>'m vs o orig data'!AR5</f>
        <v>(w)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50</v>
      </c>
      <c r="B5" t="str">
        <f ca="1" t="shared" si="2"/>
        <v>Assiniboine (s)</v>
      </c>
      <c r="C5" t="str">
        <f>'m vs o orig data'!B6</f>
        <v> </v>
      </c>
      <c r="D5">
        <f>'m vs o orig data'!U6</f>
        <v>0.3088759469</v>
      </c>
      <c r="E5">
        <f t="shared" si="0"/>
        <v>0.3910621455</v>
      </c>
      <c r="F5">
        <f t="shared" si="1"/>
        <v>0.3133380342</v>
      </c>
      <c r="G5" t="str">
        <f>'m vs o orig data'!AR6</f>
        <v>(s)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s</v>
      </c>
      <c r="N5" t="str">
        <f>'m vs o orig data'!AM6</f>
        <v> </v>
      </c>
    </row>
    <row r="6" spans="1:14" ht="12.75">
      <c r="A6" t="s">
        <v>51</v>
      </c>
      <c r="B6" t="str">
        <f ca="1" t="shared" si="2"/>
        <v>Brandon (s)</v>
      </c>
      <c r="C6" t="str">
        <f>'m vs o orig data'!B7</f>
        <v> </v>
      </c>
      <c r="D6">
        <f>'m vs o orig data'!U7</f>
        <v>0.3424617964</v>
      </c>
      <c r="E6">
        <f t="shared" si="0"/>
        <v>0.3910621455</v>
      </c>
      <c r="F6">
        <f t="shared" si="1"/>
        <v>0.3133380342</v>
      </c>
      <c r="G6" t="str">
        <f>'m vs o orig data'!AR7</f>
        <v>(s)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 </v>
      </c>
      <c r="L6" t="str">
        <f>'m vs o orig data'!AC7</f>
        <v> </v>
      </c>
      <c r="M6" t="str">
        <f>'m vs o orig data'!T7</f>
        <v>s</v>
      </c>
      <c r="N6" t="str">
        <f>'m vs o orig data'!AM7</f>
        <v> </v>
      </c>
    </row>
    <row r="7" spans="1:14" ht="12.75">
      <c r="A7" t="s">
        <v>53</v>
      </c>
      <c r="B7" t="str">
        <f ca="1" t="shared" si="2"/>
        <v>Winnipeg (d)</v>
      </c>
      <c r="C7">
        <f>'m vs o orig data'!B8</f>
        <v>0.4447214247</v>
      </c>
      <c r="D7">
        <f>'m vs o orig data'!U8</f>
        <v>0.31114198</v>
      </c>
      <c r="E7">
        <f t="shared" si="0"/>
        <v>0.3910621455</v>
      </c>
      <c r="F7">
        <f t="shared" si="1"/>
        <v>0.3133380342</v>
      </c>
      <c r="G7" t="str">
        <f>'m vs o orig data'!AR8</f>
        <v>(d)</v>
      </c>
      <c r="H7" t="str">
        <f>'m vs o orig data'!I8</f>
        <v> </v>
      </c>
      <c r="I7" t="str">
        <f>'m vs o orig data'!AB8</f>
        <v> </v>
      </c>
      <c r="J7" t="str">
        <f>'m vs o orig data'!AO8</f>
        <v>d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54</v>
      </c>
      <c r="B8" t="str">
        <f ca="1" t="shared" si="2"/>
        <v>Interlake</v>
      </c>
      <c r="C8">
        <f>'m vs o orig data'!B9</f>
        <v>0.3226416399</v>
      </c>
      <c r="D8">
        <f>'m vs o orig data'!U9</f>
        <v>0.3265242832</v>
      </c>
      <c r="E8">
        <f t="shared" si="0"/>
        <v>0.3910621455</v>
      </c>
      <c r="F8">
        <f t="shared" si="1"/>
        <v>0.3133380342</v>
      </c>
      <c r="G8" t="str">
        <f>'m vs o orig data'!AR9</f>
        <v> 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55</v>
      </c>
      <c r="B9" t="str">
        <f ca="1" t="shared" si="2"/>
        <v>North Eastman (m,d)</v>
      </c>
      <c r="C9">
        <f>'m vs o orig data'!B10</f>
        <v>0.600648408</v>
      </c>
      <c r="D9">
        <f>'m vs o orig data'!U10</f>
        <v>0.3254041945</v>
      </c>
      <c r="E9">
        <f t="shared" si="0"/>
        <v>0.3910621455</v>
      </c>
      <c r="F9">
        <f t="shared" si="1"/>
        <v>0.3133380342</v>
      </c>
      <c r="G9" t="str">
        <f>'m vs o orig data'!AR10</f>
        <v>(m,d)</v>
      </c>
      <c r="H9" t="str">
        <f>'m vs o orig data'!I10</f>
        <v>m</v>
      </c>
      <c r="I9" t="str">
        <f>'m vs o orig data'!AB10</f>
        <v> </v>
      </c>
      <c r="J9" t="str">
        <f>'m vs o orig data'!AO10</f>
        <v>d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56</v>
      </c>
      <c r="B10" t="str">
        <f ca="1" t="shared" si="2"/>
        <v>Parkland (w)</v>
      </c>
      <c r="C10">
        <f>'m vs o orig data'!B11</f>
        <v>0.3899459719</v>
      </c>
      <c r="D10">
        <f>'m vs o orig data'!U11</f>
        <v>0.3305294374</v>
      </c>
      <c r="E10">
        <f t="shared" si="0"/>
        <v>0.3910621455</v>
      </c>
      <c r="F10">
        <f t="shared" si="1"/>
        <v>0.3133380342</v>
      </c>
      <c r="G10" t="str">
        <f>'m vs o orig data'!AR11</f>
        <v>(w)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w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57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0.3910621455</v>
      </c>
      <c r="F11">
        <f t="shared" si="1"/>
        <v>0.3133380342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58</v>
      </c>
      <c r="B12" t="str">
        <f ca="1" t="shared" si="2"/>
        <v>Nor-Man</v>
      </c>
      <c r="C12">
        <f>'m vs o orig data'!B13</f>
        <v>0.3380620775</v>
      </c>
      <c r="D12">
        <f>'m vs o orig data'!U13</f>
        <v>0.2698434133</v>
      </c>
      <c r="E12">
        <f t="shared" si="0"/>
        <v>0.3910621455</v>
      </c>
      <c r="F12">
        <f t="shared" si="1"/>
        <v>0.3133380342</v>
      </c>
      <c r="G12" t="str">
        <f>'m vs o orig data'!AR13</f>
        <v> </v>
      </c>
      <c r="H12" t="str">
        <f>'m vs o orig data'!I13</f>
        <v> </v>
      </c>
      <c r="I12" t="str">
        <f>'m vs o orig data'!AB13</f>
        <v> </v>
      </c>
      <c r="J12" t="str">
        <f>'m vs o orig data'!AO13</f>
        <v> 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59</v>
      </c>
      <c r="B13" t="str">
        <f ca="1" t="shared" si="2"/>
        <v>Burntwood (w)</v>
      </c>
      <c r="C13">
        <f>'m vs o orig data'!B14</f>
        <v>0.3950627212</v>
      </c>
      <c r="D13">
        <f>'m vs o orig data'!U14</f>
        <v>0.347610294</v>
      </c>
      <c r="E13">
        <f t="shared" si="0"/>
        <v>0.3910621455</v>
      </c>
      <c r="F13">
        <f t="shared" si="1"/>
        <v>0.3133380342</v>
      </c>
      <c r="G13" t="str">
        <f>'m vs o orig data'!AR14</f>
        <v>(w)</v>
      </c>
      <c r="H13" t="str">
        <f>'m vs o orig data'!I14</f>
        <v> </v>
      </c>
      <c r="I13" t="str">
        <f>'m vs o orig data'!AB14</f>
        <v> </v>
      </c>
      <c r="J13" t="str">
        <f>'m vs o orig data'!AO14</f>
        <v> </v>
      </c>
      <c r="K13" t="str">
        <f>'m vs o orig data'!J14</f>
        <v>w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115</v>
      </c>
      <c r="B15" t="str">
        <f ca="1" t="shared" si="2"/>
        <v>Rural South</v>
      </c>
      <c r="C15">
        <f>'m vs o orig data'!B15</f>
        <v>0.3421802348</v>
      </c>
      <c r="D15">
        <f>'m vs o orig data'!U15</f>
        <v>0.3036099628</v>
      </c>
      <c r="E15">
        <f>$C$18</f>
        <v>0.3910621455</v>
      </c>
      <c r="F15">
        <f>$D$18</f>
        <v>0.3133380342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61</v>
      </c>
      <c r="B16" t="str">
        <f ca="1" t="shared" si="2"/>
        <v>Mid</v>
      </c>
      <c r="C16">
        <f>'m vs o orig data'!B16</f>
        <v>0.3934156911</v>
      </c>
      <c r="D16">
        <f>'m vs o orig data'!U16</f>
        <v>0.3278758587</v>
      </c>
      <c r="E16">
        <f>$C$18</f>
        <v>0.3910621455</v>
      </c>
      <c r="F16">
        <f>$D$18</f>
        <v>0.3133380342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62</v>
      </c>
      <c r="B17" t="str">
        <f ca="1" t="shared" si="2"/>
        <v>North</v>
      </c>
      <c r="C17">
        <f>'m vs o orig data'!B17</f>
        <v>0.3603781361</v>
      </c>
      <c r="D17">
        <f>'m vs o orig data'!U17</f>
        <v>0.3106094264</v>
      </c>
      <c r="E17">
        <f>$C$18</f>
        <v>0.3910621455</v>
      </c>
      <c r="F17">
        <f>$D$18</f>
        <v>0.3133380342</v>
      </c>
      <c r="G17" t="str">
        <f>'m vs o orig data'!AR17</f>
        <v> </v>
      </c>
      <c r="H17" t="str">
        <f>'m vs o orig data'!I17</f>
        <v> </v>
      </c>
      <c r="I17" t="str">
        <f>'m vs o orig data'!AB17</f>
        <v> </v>
      </c>
      <c r="J17" t="str">
        <f>'m vs o orig data'!AO17</f>
        <v> 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63</v>
      </c>
      <c r="B18" t="str">
        <f ca="1" t="shared" si="2"/>
        <v>Manitoba (d)</v>
      </c>
      <c r="C18">
        <f>'m vs o orig data'!B18</f>
        <v>0.3910621455</v>
      </c>
      <c r="D18">
        <f>'m vs o orig data'!U18</f>
        <v>0.3133380342</v>
      </c>
      <c r="E18">
        <f>$C$18</f>
        <v>0.3910621455</v>
      </c>
      <c r="F18">
        <f>$D$18</f>
        <v>0.3133380342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141</v>
      </c>
    </row>
    <row r="2" spans="1:7" ht="12.75">
      <c r="A2" t="str">
        <f>'m region orig data'!A3</f>
        <v>mmf</v>
      </c>
      <c r="B2" t="s">
        <v>91</v>
      </c>
      <c r="C2" t="str">
        <f>'m region orig data'!B3</f>
        <v>adj_rate</v>
      </c>
      <c r="D2" t="s">
        <v>92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84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0.4314138853</v>
      </c>
      <c r="D3">
        <f>$C$11</f>
        <v>0.3910621455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85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0.3281998854</v>
      </c>
      <c r="D4">
        <f aca="true" t="shared" si="1" ref="D4:D11">$C$11</f>
        <v>0.3910621455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86</v>
      </c>
      <c r="B5" t="str">
        <f ca="1" t="shared" si="0"/>
        <v>Northwest Region (w)</v>
      </c>
      <c r="C5">
        <f>'m region orig data'!B6</f>
        <v>0.2894300323</v>
      </c>
      <c r="D5">
        <f t="shared" si="1"/>
        <v>0.3910621455</v>
      </c>
      <c r="E5" t="str">
        <f>'m region orig data'!I6</f>
        <v> </v>
      </c>
      <c r="F5" t="str">
        <f>'m region orig data'!J6</f>
        <v>w</v>
      </c>
      <c r="G5" t="str">
        <f>'m region orig data'!T6</f>
        <v> </v>
      </c>
    </row>
    <row r="6" spans="1:7" ht="12.75">
      <c r="A6" t="s">
        <v>87</v>
      </c>
      <c r="B6" t="str">
        <f ca="1" t="shared" si="0"/>
        <v>Winnipeg Region</v>
      </c>
      <c r="C6">
        <f>'m region orig data'!B7</f>
        <v>0.4447214247</v>
      </c>
      <c r="D6">
        <f t="shared" si="1"/>
        <v>0.3910621455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88</v>
      </c>
      <c r="B7" t="str">
        <f ca="1" t="shared" si="0"/>
        <v>Southwest Region (w)</v>
      </c>
      <c r="C7">
        <f>'m region orig data'!B8</f>
        <v>0.2630390237</v>
      </c>
      <c r="D7">
        <f t="shared" si="1"/>
        <v>0.3910621455</v>
      </c>
      <c r="E7" t="str">
        <f>'m region orig data'!I8</f>
        <v> </v>
      </c>
      <c r="F7" t="str">
        <f>'m region orig data'!J8</f>
        <v>w</v>
      </c>
      <c r="G7" t="str">
        <f>'m region orig data'!T8</f>
        <v> </v>
      </c>
    </row>
    <row r="8" spans="1:7" ht="12.75">
      <c r="A8" t="s">
        <v>89</v>
      </c>
      <c r="B8" t="str">
        <f ca="1" t="shared" si="0"/>
        <v>The Pas Region</v>
      </c>
      <c r="C8">
        <f>'m region orig data'!B9</f>
        <v>0.3595149159</v>
      </c>
      <c r="D8">
        <f t="shared" si="1"/>
        <v>0.3910621455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90</v>
      </c>
      <c r="B9" t="str">
        <f ca="1" t="shared" si="0"/>
        <v>Thompson Region (w)</v>
      </c>
      <c r="C9">
        <f>'m region orig data'!B10</f>
        <v>0.3878164065</v>
      </c>
      <c r="D9">
        <f t="shared" si="1"/>
        <v>0.3910621455</v>
      </c>
      <c r="E9" t="str">
        <f>'m region orig data'!I10</f>
        <v> </v>
      </c>
      <c r="F9" t="str">
        <f>'m region orig data'!J10</f>
        <v>w</v>
      </c>
      <c r="G9" t="str">
        <f>'m region orig data'!T10</f>
        <v> </v>
      </c>
    </row>
    <row r="10" ht="12.75"/>
    <row r="11" spans="1:7" ht="12.75">
      <c r="A11" t="s">
        <v>63</v>
      </c>
      <c r="B11" t="str">
        <f ca="1" t="shared" si="0"/>
        <v>Manitoba</v>
      </c>
      <c r="C11">
        <f>'m region orig data'!B11</f>
        <v>0.3910621455</v>
      </c>
      <c r="D11">
        <f t="shared" si="1"/>
        <v>0.3910621455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P1">
      <selection activeCell="U1" sqref="U1:U65536"/>
    </sheetView>
  </sheetViews>
  <sheetFormatPr defaultColWidth="9.140625" defaultRowHeight="12.75"/>
  <sheetData>
    <row r="1" ht="12.75">
      <c r="A1" t="s">
        <v>133</v>
      </c>
    </row>
    <row r="2" ht="12.75">
      <c r="A2" t="s">
        <v>119</v>
      </c>
    </row>
    <row r="3" spans="1:44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  <c r="AC3" t="s">
        <v>32</v>
      </c>
      <c r="AD3" t="s">
        <v>33</v>
      </c>
      <c r="AE3" t="s">
        <v>34</v>
      </c>
      <c r="AF3" t="s">
        <v>35</v>
      </c>
      <c r="AG3" t="s">
        <v>36</v>
      </c>
      <c r="AH3" t="s">
        <v>37</v>
      </c>
      <c r="AI3" t="s">
        <v>38</v>
      </c>
      <c r="AJ3" t="s">
        <v>39</v>
      </c>
      <c r="AK3" t="s">
        <v>40</v>
      </c>
      <c r="AL3" t="s">
        <v>41</v>
      </c>
      <c r="AM3" t="s">
        <v>42</v>
      </c>
      <c r="AN3" t="s">
        <v>43</v>
      </c>
      <c r="AO3" t="s">
        <v>44</v>
      </c>
      <c r="AP3" t="s">
        <v>45</v>
      </c>
      <c r="AQ3" t="s">
        <v>46</v>
      </c>
      <c r="AR3" t="s">
        <v>116</v>
      </c>
    </row>
    <row r="4" spans="1:44" ht="12.75">
      <c r="A4" t="s">
        <v>93</v>
      </c>
      <c r="B4">
        <v>0.3724721244</v>
      </c>
      <c r="C4">
        <v>0.2508997608</v>
      </c>
      <c r="D4">
        <v>0.494044488</v>
      </c>
      <c r="E4">
        <v>12.67</v>
      </c>
      <c r="F4">
        <v>0.0022272963</v>
      </c>
      <c r="G4">
        <v>0.0471942405</v>
      </c>
      <c r="H4">
        <v>0.7053413679</v>
      </c>
      <c r="I4" t="s">
        <v>48</v>
      </c>
      <c r="J4" t="s">
        <v>48</v>
      </c>
      <c r="K4">
        <v>0.3546902396</v>
      </c>
      <c r="L4">
        <v>0.2334844361</v>
      </c>
      <c r="M4">
        <v>0.475896043</v>
      </c>
      <c r="N4">
        <v>13.27</v>
      </c>
      <c r="O4">
        <v>0.0022138853</v>
      </c>
      <c r="P4">
        <v>0.0470519423</v>
      </c>
      <c r="Q4">
        <v>0.757075526</v>
      </c>
      <c r="R4" t="s">
        <v>48</v>
      </c>
      <c r="S4" t="s">
        <v>48</v>
      </c>
      <c r="T4" t="s">
        <v>48</v>
      </c>
      <c r="U4">
        <v>0.2849821703</v>
      </c>
      <c r="V4">
        <v>0.2380018269</v>
      </c>
      <c r="W4">
        <v>0.3319625137</v>
      </c>
      <c r="X4">
        <v>6.4</v>
      </c>
      <c r="Y4">
        <v>0.0003326141</v>
      </c>
      <c r="Z4">
        <v>0.018237711</v>
      </c>
      <c r="AA4">
        <v>0.124555529</v>
      </c>
      <c r="AB4" t="s">
        <v>48</v>
      </c>
      <c r="AC4" t="s">
        <v>48</v>
      </c>
      <c r="AD4">
        <v>0.2718647252</v>
      </c>
      <c r="AE4">
        <v>0.2251437361</v>
      </c>
      <c r="AF4">
        <v>0.3185857143</v>
      </c>
      <c r="AG4">
        <v>6.67</v>
      </c>
      <c r="AH4">
        <v>0.0003289519</v>
      </c>
      <c r="AI4">
        <v>0.0181370299</v>
      </c>
      <c r="AJ4">
        <v>0.019081959</v>
      </c>
      <c r="AK4" t="s">
        <v>48</v>
      </c>
      <c r="AL4" t="s">
        <v>48</v>
      </c>
      <c r="AM4" t="s">
        <v>48</v>
      </c>
      <c r="AN4">
        <v>0.0849364839</v>
      </c>
      <c r="AO4" t="s">
        <v>48</v>
      </c>
      <c r="AP4">
        <v>0.1063455057</v>
      </c>
      <c r="AQ4" t="s">
        <v>48</v>
      </c>
      <c r="AR4" t="s">
        <v>48</v>
      </c>
    </row>
    <row r="5" spans="1:44" ht="12.75">
      <c r="A5" t="s">
        <v>94</v>
      </c>
      <c r="B5">
        <v>0.2657940806</v>
      </c>
      <c r="C5">
        <v>0.0950776447</v>
      </c>
      <c r="D5">
        <v>0.4365105165</v>
      </c>
      <c r="E5">
        <v>24.93</v>
      </c>
      <c r="F5">
        <v>0.0043919658</v>
      </c>
      <c r="G5">
        <v>0.0662719084</v>
      </c>
      <c r="H5">
        <v>0.0579414506</v>
      </c>
      <c r="I5" t="s">
        <v>48</v>
      </c>
      <c r="J5" t="s">
        <v>2</v>
      </c>
      <c r="K5">
        <v>0.30844238</v>
      </c>
      <c r="L5">
        <v>0.0948713286</v>
      </c>
      <c r="M5">
        <v>0.5220134315</v>
      </c>
      <c r="N5">
        <v>26.88</v>
      </c>
      <c r="O5">
        <v>0.0068737393</v>
      </c>
      <c r="P5">
        <v>0.0829080169</v>
      </c>
      <c r="Q5">
        <v>0.455625396</v>
      </c>
      <c r="R5" t="s">
        <v>48</v>
      </c>
      <c r="S5" t="s">
        <v>2</v>
      </c>
      <c r="T5" t="s">
        <v>48</v>
      </c>
      <c r="U5">
        <v>0.3063918771</v>
      </c>
      <c r="V5">
        <v>0.2664919397</v>
      </c>
      <c r="W5">
        <v>0.3462918146</v>
      </c>
      <c r="X5">
        <v>5.06</v>
      </c>
      <c r="Y5">
        <v>0.0002399124</v>
      </c>
      <c r="Z5">
        <v>0.0154891062</v>
      </c>
      <c r="AA5">
        <v>0.6625782758</v>
      </c>
      <c r="AB5" t="s">
        <v>48</v>
      </c>
      <c r="AC5" t="s">
        <v>48</v>
      </c>
      <c r="AD5">
        <v>0.3058579992</v>
      </c>
      <c r="AE5">
        <v>0.2660505422</v>
      </c>
      <c r="AF5">
        <v>0.3456654562</v>
      </c>
      <c r="AG5">
        <v>5.05</v>
      </c>
      <c r="AH5">
        <v>0.0002388016</v>
      </c>
      <c r="AI5">
        <v>0.0154532054</v>
      </c>
      <c r="AJ5">
        <v>0.5642550861</v>
      </c>
      <c r="AK5" t="s">
        <v>48</v>
      </c>
      <c r="AL5" t="s">
        <v>48</v>
      </c>
      <c r="AM5" t="s">
        <v>48</v>
      </c>
      <c r="AN5">
        <v>0.5531343626</v>
      </c>
      <c r="AO5" t="s">
        <v>48</v>
      </c>
      <c r="AP5">
        <v>0.975694247</v>
      </c>
      <c r="AQ5" t="s">
        <v>48</v>
      </c>
      <c r="AR5" t="s">
        <v>134</v>
      </c>
    </row>
    <row r="6" spans="1:44" ht="12.75">
      <c r="A6" t="s">
        <v>95</v>
      </c>
      <c r="B6" t="s">
        <v>48</v>
      </c>
      <c r="C6" t="s">
        <v>48</v>
      </c>
      <c r="D6" t="s">
        <v>48</v>
      </c>
      <c r="E6" t="s">
        <v>48</v>
      </c>
      <c r="F6" t="s">
        <v>48</v>
      </c>
      <c r="G6" t="s">
        <v>48</v>
      </c>
      <c r="H6" t="s">
        <v>48</v>
      </c>
      <c r="I6" t="s">
        <v>48</v>
      </c>
      <c r="J6" t="s">
        <v>48</v>
      </c>
      <c r="K6" t="s">
        <v>48</v>
      </c>
      <c r="L6" t="s">
        <v>48</v>
      </c>
      <c r="M6" t="s">
        <v>48</v>
      </c>
      <c r="N6" t="s">
        <v>48</v>
      </c>
      <c r="O6" t="s">
        <v>48</v>
      </c>
      <c r="P6" t="s">
        <v>48</v>
      </c>
      <c r="Q6" t="s">
        <v>48</v>
      </c>
      <c r="R6" t="s">
        <v>48</v>
      </c>
      <c r="S6" t="s">
        <v>48</v>
      </c>
      <c r="T6" t="s">
        <v>3</v>
      </c>
      <c r="U6">
        <v>0.3088759469</v>
      </c>
      <c r="V6">
        <v>0.2648023249</v>
      </c>
      <c r="W6">
        <v>0.3529495689</v>
      </c>
      <c r="X6">
        <v>5.54</v>
      </c>
      <c r="Y6">
        <v>0.000292729</v>
      </c>
      <c r="Z6">
        <v>0.0171093253</v>
      </c>
      <c r="AA6">
        <v>0.7958527079</v>
      </c>
      <c r="AB6" t="s">
        <v>48</v>
      </c>
      <c r="AC6" t="s">
        <v>48</v>
      </c>
      <c r="AD6">
        <v>0.3344904191</v>
      </c>
      <c r="AE6">
        <v>0.2918513453</v>
      </c>
      <c r="AF6">
        <v>0.3771294929</v>
      </c>
      <c r="AG6">
        <v>4.95</v>
      </c>
      <c r="AH6">
        <v>0.0002739831</v>
      </c>
      <c r="AI6">
        <v>0.0165524355</v>
      </c>
      <c r="AJ6">
        <v>0.2490702729</v>
      </c>
      <c r="AK6" t="s">
        <v>48</v>
      </c>
      <c r="AL6" t="s">
        <v>48</v>
      </c>
      <c r="AM6" t="s">
        <v>48</v>
      </c>
      <c r="AN6" t="s">
        <v>48</v>
      </c>
      <c r="AO6" t="s">
        <v>48</v>
      </c>
      <c r="AP6" t="s">
        <v>48</v>
      </c>
      <c r="AQ6" t="s">
        <v>48</v>
      </c>
      <c r="AR6" t="s">
        <v>118</v>
      </c>
    </row>
    <row r="7" spans="1:44" ht="12.75">
      <c r="A7" t="s">
        <v>96</v>
      </c>
      <c r="B7" t="s">
        <v>48</v>
      </c>
      <c r="C7" t="s">
        <v>48</v>
      </c>
      <c r="D7" t="s">
        <v>48</v>
      </c>
      <c r="E7" t="s">
        <v>48</v>
      </c>
      <c r="F7" t="s">
        <v>48</v>
      </c>
      <c r="G7" t="s">
        <v>48</v>
      </c>
      <c r="H7" t="s">
        <v>48</v>
      </c>
      <c r="I7" t="s">
        <v>48</v>
      </c>
      <c r="J7" t="s">
        <v>48</v>
      </c>
      <c r="K7" t="s">
        <v>48</v>
      </c>
      <c r="L7" t="s">
        <v>48</v>
      </c>
      <c r="M7" t="s">
        <v>48</v>
      </c>
      <c r="N7" t="s">
        <v>48</v>
      </c>
      <c r="O7" t="s">
        <v>48</v>
      </c>
      <c r="P7" t="s">
        <v>48</v>
      </c>
      <c r="Q7" t="s">
        <v>48</v>
      </c>
      <c r="R7" t="s">
        <v>48</v>
      </c>
      <c r="S7" t="s">
        <v>48</v>
      </c>
      <c r="T7" t="s">
        <v>3</v>
      </c>
      <c r="U7">
        <v>0.3424617964</v>
      </c>
      <c r="V7">
        <v>0.2898695286</v>
      </c>
      <c r="W7">
        <v>0.3950540642</v>
      </c>
      <c r="X7">
        <v>5.96</v>
      </c>
      <c r="Y7">
        <v>0.0004168234</v>
      </c>
      <c r="Z7">
        <v>0.020416253</v>
      </c>
      <c r="AA7">
        <v>0.165690564</v>
      </c>
      <c r="AB7" t="s">
        <v>48</v>
      </c>
      <c r="AC7" t="s">
        <v>48</v>
      </c>
      <c r="AD7">
        <v>0.3510810211</v>
      </c>
      <c r="AE7">
        <v>0.2969499135</v>
      </c>
      <c r="AF7">
        <v>0.4052121286</v>
      </c>
      <c r="AG7">
        <v>5.99</v>
      </c>
      <c r="AH7">
        <v>0.0004415726</v>
      </c>
      <c r="AI7">
        <v>0.0210136287</v>
      </c>
      <c r="AJ7">
        <v>0.0927422284</v>
      </c>
      <c r="AK7" t="s">
        <v>48</v>
      </c>
      <c r="AL7" t="s">
        <v>48</v>
      </c>
      <c r="AM7" t="s">
        <v>48</v>
      </c>
      <c r="AN7" t="s">
        <v>48</v>
      </c>
      <c r="AO7" t="s">
        <v>48</v>
      </c>
      <c r="AP7" t="s">
        <v>48</v>
      </c>
      <c r="AQ7" t="s">
        <v>48</v>
      </c>
      <c r="AR7" t="s">
        <v>118</v>
      </c>
    </row>
    <row r="8" spans="1:44" ht="12.75">
      <c r="A8" t="s">
        <v>97</v>
      </c>
      <c r="B8">
        <v>0.4447214247</v>
      </c>
      <c r="C8">
        <v>0.3184245623</v>
      </c>
      <c r="D8">
        <v>0.571018287</v>
      </c>
      <c r="E8">
        <v>11.02</v>
      </c>
      <c r="F8">
        <v>0.0024037727</v>
      </c>
      <c r="G8">
        <v>0.0490282851</v>
      </c>
      <c r="H8">
        <v>0.1023998161</v>
      </c>
      <c r="I8" t="s">
        <v>48</v>
      </c>
      <c r="J8" t="s">
        <v>48</v>
      </c>
      <c r="K8">
        <v>0.4113619788</v>
      </c>
      <c r="L8">
        <v>0.2670741381</v>
      </c>
      <c r="M8">
        <v>0.5556498195</v>
      </c>
      <c r="N8">
        <v>13.62</v>
      </c>
      <c r="O8">
        <v>0.0031373845</v>
      </c>
      <c r="P8">
        <v>0.0560123605</v>
      </c>
      <c r="Q8">
        <v>0.2245321172</v>
      </c>
      <c r="R8" t="s">
        <v>48</v>
      </c>
      <c r="S8" t="s">
        <v>48</v>
      </c>
      <c r="T8" t="s">
        <v>48</v>
      </c>
      <c r="U8">
        <v>0.31114198</v>
      </c>
      <c r="V8">
        <v>0.2827336966</v>
      </c>
      <c r="W8">
        <v>0.3395502635</v>
      </c>
      <c r="X8">
        <v>3.54</v>
      </c>
      <c r="Y8">
        <v>0.0001216181</v>
      </c>
      <c r="Z8">
        <v>0.0110280604</v>
      </c>
      <c r="AA8">
        <v>0.6866953659</v>
      </c>
      <c r="AB8" t="s">
        <v>48</v>
      </c>
      <c r="AC8" t="s">
        <v>48</v>
      </c>
      <c r="AD8">
        <v>0.3083375793</v>
      </c>
      <c r="AE8">
        <v>0.2788299773</v>
      </c>
      <c r="AF8">
        <v>0.3378451813</v>
      </c>
      <c r="AG8">
        <v>3.72</v>
      </c>
      <c r="AH8">
        <v>0.0001312128</v>
      </c>
      <c r="AI8">
        <v>0.0114548144</v>
      </c>
      <c r="AJ8">
        <v>0.2383069611</v>
      </c>
      <c r="AK8" t="s">
        <v>48</v>
      </c>
      <c r="AL8" t="s">
        <v>48</v>
      </c>
      <c r="AM8" t="s">
        <v>48</v>
      </c>
      <c r="AN8">
        <v>0.0086800291</v>
      </c>
      <c r="AO8" t="s">
        <v>52</v>
      </c>
      <c r="AP8">
        <v>0.078038625</v>
      </c>
      <c r="AQ8" t="s">
        <v>48</v>
      </c>
      <c r="AR8" t="s">
        <v>117</v>
      </c>
    </row>
    <row r="9" spans="1:44" ht="12.75">
      <c r="A9" t="s">
        <v>98</v>
      </c>
      <c r="B9">
        <v>0.3226416399</v>
      </c>
      <c r="C9">
        <v>0.1860087986</v>
      </c>
      <c r="D9">
        <v>0.4592744812</v>
      </c>
      <c r="E9">
        <v>16.44</v>
      </c>
      <c r="F9">
        <v>0.0028133158</v>
      </c>
      <c r="G9">
        <v>0.0530406993</v>
      </c>
      <c r="H9">
        <v>0.1899962891</v>
      </c>
      <c r="I9" t="s">
        <v>48</v>
      </c>
      <c r="J9" t="s">
        <v>48</v>
      </c>
      <c r="K9">
        <v>0.3107073399</v>
      </c>
      <c r="L9">
        <v>0.1775444068</v>
      </c>
      <c r="M9">
        <v>0.4438702731</v>
      </c>
      <c r="N9">
        <v>16.64</v>
      </c>
      <c r="O9">
        <v>0.0026722371</v>
      </c>
      <c r="P9">
        <v>0.0516936852</v>
      </c>
      <c r="Q9">
        <v>0.2541712915</v>
      </c>
      <c r="R9" t="s">
        <v>48</v>
      </c>
      <c r="S9" t="s">
        <v>2</v>
      </c>
      <c r="T9" t="s">
        <v>48</v>
      </c>
      <c r="U9">
        <v>0.3265242832</v>
      </c>
      <c r="V9">
        <v>0.2671400273</v>
      </c>
      <c r="W9">
        <v>0.3859085392</v>
      </c>
      <c r="X9">
        <v>7.06</v>
      </c>
      <c r="Y9">
        <v>0.0005314359</v>
      </c>
      <c r="Z9">
        <v>0.0230528944</v>
      </c>
      <c r="AA9">
        <v>0.5742101971</v>
      </c>
      <c r="AB9" t="s">
        <v>48</v>
      </c>
      <c r="AC9" t="s">
        <v>48</v>
      </c>
      <c r="AD9">
        <v>0.3434082936</v>
      </c>
      <c r="AE9">
        <v>0.2864413682</v>
      </c>
      <c r="AF9">
        <v>0.400375219</v>
      </c>
      <c r="AG9">
        <v>6.44</v>
      </c>
      <c r="AH9">
        <v>0.0004890507</v>
      </c>
      <c r="AI9">
        <v>0.0221144897</v>
      </c>
      <c r="AJ9">
        <v>0.2100281358</v>
      </c>
      <c r="AK9" t="s">
        <v>48</v>
      </c>
      <c r="AL9" t="s">
        <v>48</v>
      </c>
      <c r="AM9" t="s">
        <v>48</v>
      </c>
      <c r="AN9">
        <v>0.9444791329</v>
      </c>
      <c r="AO9" t="s">
        <v>48</v>
      </c>
      <c r="AP9">
        <v>0.5435815604</v>
      </c>
      <c r="AQ9" t="s">
        <v>48</v>
      </c>
      <c r="AR9" t="s">
        <v>48</v>
      </c>
    </row>
    <row r="10" spans="1:44" ht="12.75">
      <c r="A10" t="s">
        <v>99</v>
      </c>
      <c r="B10">
        <v>0.600648408</v>
      </c>
      <c r="C10">
        <v>0.4229313804</v>
      </c>
      <c r="D10">
        <v>0.7783654355</v>
      </c>
      <c r="E10">
        <v>11.49</v>
      </c>
      <c r="F10">
        <v>0.0047595552</v>
      </c>
      <c r="G10">
        <v>0.0689895293</v>
      </c>
      <c r="H10">
        <v>0.0028164051</v>
      </c>
      <c r="I10" t="s">
        <v>60</v>
      </c>
      <c r="J10" t="s">
        <v>48</v>
      </c>
      <c r="K10">
        <v>0.5380044506</v>
      </c>
      <c r="L10">
        <v>0.3443901993</v>
      </c>
      <c r="M10">
        <v>0.7316187019</v>
      </c>
      <c r="N10">
        <v>13.97</v>
      </c>
      <c r="O10">
        <v>0.0056491476</v>
      </c>
      <c r="P10">
        <v>0.0751608118</v>
      </c>
      <c r="Q10">
        <v>0.0265431639</v>
      </c>
      <c r="R10" t="s">
        <v>48</v>
      </c>
      <c r="S10" t="s">
        <v>48</v>
      </c>
      <c r="T10" t="s">
        <v>48</v>
      </c>
      <c r="U10">
        <v>0.3254041945</v>
      </c>
      <c r="V10">
        <v>0.2685604446</v>
      </c>
      <c r="W10">
        <v>0.3822479445</v>
      </c>
      <c r="X10">
        <v>6.78</v>
      </c>
      <c r="Y10">
        <v>0.0004869381</v>
      </c>
      <c r="Z10">
        <v>0.0220666731</v>
      </c>
      <c r="AA10">
        <v>0.5877546414</v>
      </c>
      <c r="AB10" t="s">
        <v>48</v>
      </c>
      <c r="AC10" t="s">
        <v>48</v>
      </c>
      <c r="AD10">
        <v>0.3416205955</v>
      </c>
      <c r="AE10">
        <v>0.283463349</v>
      </c>
      <c r="AF10">
        <v>0.399777842</v>
      </c>
      <c r="AG10">
        <v>6.61</v>
      </c>
      <c r="AH10">
        <v>0.0005097016</v>
      </c>
      <c r="AI10">
        <v>0.0225765709</v>
      </c>
      <c r="AJ10">
        <v>0.2409667676</v>
      </c>
      <c r="AK10" t="s">
        <v>48</v>
      </c>
      <c r="AL10" t="s">
        <v>48</v>
      </c>
      <c r="AM10" t="s">
        <v>48</v>
      </c>
      <c r="AN10">
        <v>0.0001158741</v>
      </c>
      <c r="AO10" t="s">
        <v>52</v>
      </c>
      <c r="AP10">
        <v>0.0119955364</v>
      </c>
      <c r="AQ10" t="s">
        <v>52</v>
      </c>
      <c r="AR10" t="s">
        <v>135</v>
      </c>
    </row>
    <row r="11" spans="1:44" ht="12.75">
      <c r="A11" t="s">
        <v>100</v>
      </c>
      <c r="B11">
        <v>0.3899459719</v>
      </c>
      <c r="C11">
        <v>0.2200370664</v>
      </c>
      <c r="D11">
        <v>0.5598548774</v>
      </c>
      <c r="E11">
        <v>16.91</v>
      </c>
      <c r="F11">
        <v>0.004350514</v>
      </c>
      <c r="G11">
        <v>0.065958426</v>
      </c>
      <c r="H11">
        <v>0.9872037537</v>
      </c>
      <c r="I11" t="s">
        <v>48</v>
      </c>
      <c r="J11" t="s">
        <v>2</v>
      </c>
      <c r="K11">
        <v>0.3222884974</v>
      </c>
      <c r="L11">
        <v>0.1347304007</v>
      </c>
      <c r="M11">
        <v>0.5098465941</v>
      </c>
      <c r="N11">
        <v>22.59</v>
      </c>
      <c r="O11">
        <v>0.0053012699</v>
      </c>
      <c r="P11">
        <v>0.0728098202</v>
      </c>
      <c r="Q11">
        <v>0.5238283666</v>
      </c>
      <c r="R11" t="s">
        <v>48</v>
      </c>
      <c r="S11" t="s">
        <v>2</v>
      </c>
      <c r="T11" t="s">
        <v>48</v>
      </c>
      <c r="U11">
        <v>0.3305294374</v>
      </c>
      <c r="V11">
        <v>0.273334035</v>
      </c>
      <c r="W11">
        <v>0.3877248397</v>
      </c>
      <c r="X11">
        <v>6.72</v>
      </c>
      <c r="Y11">
        <v>0.0004929814</v>
      </c>
      <c r="Z11">
        <v>0.0222031841</v>
      </c>
      <c r="AA11">
        <v>0.4527607013</v>
      </c>
      <c r="AB11" t="s">
        <v>48</v>
      </c>
      <c r="AC11" t="s">
        <v>48</v>
      </c>
      <c r="AD11">
        <v>0.3643883179</v>
      </c>
      <c r="AE11">
        <v>0.3096499776</v>
      </c>
      <c r="AF11">
        <v>0.4191266582</v>
      </c>
      <c r="AG11">
        <v>5.83</v>
      </c>
      <c r="AH11">
        <v>0.0004515351</v>
      </c>
      <c r="AI11">
        <v>0.0212493557</v>
      </c>
      <c r="AJ11">
        <v>0.0257429385</v>
      </c>
      <c r="AK11" t="s">
        <v>48</v>
      </c>
      <c r="AL11" t="s">
        <v>48</v>
      </c>
      <c r="AM11" t="s">
        <v>48</v>
      </c>
      <c r="AN11">
        <v>0.393356504</v>
      </c>
      <c r="AO11" t="s">
        <v>48</v>
      </c>
      <c r="AP11">
        <v>0.5899469773</v>
      </c>
      <c r="AQ11" t="s">
        <v>48</v>
      </c>
      <c r="AR11" t="s">
        <v>134</v>
      </c>
    </row>
    <row r="12" spans="1:44" ht="12.75">
      <c r="A12" t="s">
        <v>101</v>
      </c>
      <c r="B12" t="s">
        <v>48</v>
      </c>
      <c r="C12" t="s">
        <v>48</v>
      </c>
      <c r="D12" t="s">
        <v>48</v>
      </c>
      <c r="E12" t="s">
        <v>48</v>
      </c>
      <c r="F12" t="s">
        <v>48</v>
      </c>
      <c r="G12" t="s">
        <v>48</v>
      </c>
      <c r="H12" t="s">
        <v>48</v>
      </c>
      <c r="I12" t="s">
        <v>48</v>
      </c>
      <c r="J12" t="s">
        <v>48</v>
      </c>
      <c r="K12" t="s">
        <v>48</v>
      </c>
      <c r="L12" t="s">
        <v>48</v>
      </c>
      <c r="M12" t="s">
        <v>48</v>
      </c>
      <c r="N12" t="s">
        <v>48</v>
      </c>
      <c r="O12" t="s">
        <v>48</v>
      </c>
      <c r="P12" t="s">
        <v>48</v>
      </c>
      <c r="Q12" t="s">
        <v>48</v>
      </c>
      <c r="R12" t="s">
        <v>48</v>
      </c>
      <c r="S12" t="s">
        <v>48</v>
      </c>
      <c r="T12" t="s">
        <v>3</v>
      </c>
      <c r="U12" t="s">
        <v>48</v>
      </c>
      <c r="V12" t="s">
        <v>48</v>
      </c>
      <c r="W12" t="s">
        <v>48</v>
      </c>
      <c r="X12" t="s">
        <v>48</v>
      </c>
      <c r="Y12" t="s">
        <v>48</v>
      </c>
      <c r="Z12" t="s">
        <v>48</v>
      </c>
      <c r="AA12" t="s">
        <v>48</v>
      </c>
      <c r="AB12" t="s">
        <v>48</v>
      </c>
      <c r="AC12" t="s">
        <v>48</v>
      </c>
      <c r="AD12" t="s">
        <v>48</v>
      </c>
      <c r="AE12" t="s">
        <v>48</v>
      </c>
      <c r="AF12" t="s">
        <v>48</v>
      </c>
      <c r="AG12" t="s">
        <v>48</v>
      </c>
      <c r="AH12" t="s">
        <v>48</v>
      </c>
      <c r="AI12" t="s">
        <v>48</v>
      </c>
      <c r="AJ12" t="s">
        <v>48</v>
      </c>
      <c r="AK12" t="s">
        <v>48</v>
      </c>
      <c r="AL12" t="s">
        <v>48</v>
      </c>
      <c r="AM12" t="s">
        <v>3</v>
      </c>
      <c r="AN12" t="s">
        <v>48</v>
      </c>
      <c r="AO12" t="s">
        <v>48</v>
      </c>
      <c r="AP12" t="s">
        <v>48</v>
      </c>
      <c r="AQ12" t="s">
        <v>48</v>
      </c>
      <c r="AR12" t="s">
        <v>118</v>
      </c>
    </row>
    <row r="13" spans="1:44" ht="12.75">
      <c r="A13" t="s">
        <v>102</v>
      </c>
      <c r="B13">
        <v>0.3380620775</v>
      </c>
      <c r="C13">
        <v>0.2223885107</v>
      </c>
      <c r="D13">
        <v>0.4537356442</v>
      </c>
      <c r="E13">
        <v>13.28</v>
      </c>
      <c r="F13">
        <v>0.0020163993</v>
      </c>
      <c r="G13">
        <v>0.0449043349</v>
      </c>
      <c r="H13">
        <v>0.3036151959</v>
      </c>
      <c r="I13" t="s">
        <v>48</v>
      </c>
      <c r="J13" t="s">
        <v>48</v>
      </c>
      <c r="K13">
        <v>0.2917228039</v>
      </c>
      <c r="L13">
        <v>0.1800449525</v>
      </c>
      <c r="M13">
        <v>0.4034006553</v>
      </c>
      <c r="N13">
        <v>14.86</v>
      </c>
      <c r="O13">
        <v>0.0018795002</v>
      </c>
      <c r="P13">
        <v>0.0433532032</v>
      </c>
      <c r="Q13">
        <v>0.1249263594</v>
      </c>
      <c r="R13" t="s">
        <v>48</v>
      </c>
      <c r="S13" t="s">
        <v>48</v>
      </c>
      <c r="T13" t="s">
        <v>48</v>
      </c>
      <c r="U13">
        <v>0.2698434133</v>
      </c>
      <c r="V13">
        <v>0.2083111151</v>
      </c>
      <c r="W13">
        <v>0.3313757115</v>
      </c>
      <c r="X13">
        <v>8.85</v>
      </c>
      <c r="Y13">
        <v>0.0005705774</v>
      </c>
      <c r="Z13">
        <v>0.0238867617</v>
      </c>
      <c r="AA13">
        <v>0.0794235106</v>
      </c>
      <c r="AB13" t="s">
        <v>48</v>
      </c>
      <c r="AC13" t="s">
        <v>48</v>
      </c>
      <c r="AD13">
        <v>0.2705869858</v>
      </c>
      <c r="AE13">
        <v>0.2088765761</v>
      </c>
      <c r="AF13">
        <v>0.3322973955</v>
      </c>
      <c r="AG13">
        <v>8.85</v>
      </c>
      <c r="AH13">
        <v>0.0005738854</v>
      </c>
      <c r="AI13">
        <v>0.0239559044</v>
      </c>
      <c r="AJ13">
        <v>0.0757405449</v>
      </c>
      <c r="AK13" t="s">
        <v>48</v>
      </c>
      <c r="AL13" t="s">
        <v>48</v>
      </c>
      <c r="AM13" t="s">
        <v>48</v>
      </c>
      <c r="AN13">
        <v>0.09010386</v>
      </c>
      <c r="AO13" t="s">
        <v>48</v>
      </c>
      <c r="AP13">
        <v>0.6189008962</v>
      </c>
      <c r="AQ13" t="s">
        <v>48</v>
      </c>
      <c r="AR13" t="s">
        <v>48</v>
      </c>
    </row>
    <row r="14" spans="1:44" ht="12.75">
      <c r="A14" t="s">
        <v>103</v>
      </c>
      <c r="B14">
        <v>0.3950627212</v>
      </c>
      <c r="C14">
        <v>0.2257795851</v>
      </c>
      <c r="D14">
        <v>0.5643458573</v>
      </c>
      <c r="E14">
        <v>16.63</v>
      </c>
      <c r="F14">
        <v>0.0043185274</v>
      </c>
      <c r="G14">
        <v>0.0657155031</v>
      </c>
      <c r="H14">
        <v>0.9535488746</v>
      </c>
      <c r="I14" t="s">
        <v>48</v>
      </c>
      <c r="J14" t="s">
        <v>2</v>
      </c>
      <c r="K14">
        <v>0.3287867991</v>
      </c>
      <c r="L14">
        <v>0.1706307603</v>
      </c>
      <c r="M14">
        <v>0.4869428379</v>
      </c>
      <c r="N14">
        <v>18.67</v>
      </c>
      <c r="O14">
        <v>0.0037694661</v>
      </c>
      <c r="P14">
        <v>0.0613959778</v>
      </c>
      <c r="Q14">
        <v>0.5281209164</v>
      </c>
      <c r="R14" t="s">
        <v>48</v>
      </c>
      <c r="S14" t="s">
        <v>2</v>
      </c>
      <c r="T14" t="s">
        <v>48</v>
      </c>
      <c r="U14">
        <v>0.347610294</v>
      </c>
      <c r="V14">
        <v>0.2844266156</v>
      </c>
      <c r="W14">
        <v>0.4107939725</v>
      </c>
      <c r="X14">
        <v>7.06</v>
      </c>
      <c r="Y14">
        <v>0.0006016142</v>
      </c>
      <c r="Z14">
        <v>0.0245278255</v>
      </c>
      <c r="AA14">
        <v>0.1760656583</v>
      </c>
      <c r="AB14" t="s">
        <v>48</v>
      </c>
      <c r="AC14" t="s">
        <v>48</v>
      </c>
      <c r="AD14">
        <v>0.3311307968</v>
      </c>
      <c r="AE14">
        <v>0.2630670165</v>
      </c>
      <c r="AF14">
        <v>0.3991945771</v>
      </c>
      <c r="AG14">
        <v>7.98</v>
      </c>
      <c r="AH14">
        <v>0.0006981366</v>
      </c>
      <c r="AI14">
        <v>0.0264222749</v>
      </c>
      <c r="AJ14">
        <v>0.5513339648</v>
      </c>
      <c r="AK14" t="s">
        <v>48</v>
      </c>
      <c r="AL14" t="s">
        <v>48</v>
      </c>
      <c r="AM14" t="s">
        <v>48</v>
      </c>
      <c r="AN14">
        <v>0.4780235083</v>
      </c>
      <c r="AO14" t="s">
        <v>48</v>
      </c>
      <c r="AP14">
        <v>0.9706283726</v>
      </c>
      <c r="AQ14" t="s">
        <v>48</v>
      </c>
      <c r="AR14" t="s">
        <v>134</v>
      </c>
    </row>
    <row r="15" spans="1:44" ht="12.75">
      <c r="A15" t="s">
        <v>104</v>
      </c>
      <c r="B15">
        <v>0.3421802348</v>
      </c>
      <c r="C15">
        <v>0.2410612558</v>
      </c>
      <c r="D15">
        <v>0.4432992138</v>
      </c>
      <c r="E15">
        <v>11.47</v>
      </c>
      <c r="F15">
        <v>0.0015408971</v>
      </c>
      <c r="G15">
        <v>0.039254262</v>
      </c>
      <c r="H15">
        <v>0.2232103938</v>
      </c>
      <c r="I15" t="s">
        <v>48</v>
      </c>
      <c r="J15" t="s">
        <v>48</v>
      </c>
      <c r="K15">
        <v>0.3370667342</v>
      </c>
      <c r="L15">
        <v>0.2354519188</v>
      </c>
      <c r="M15">
        <v>0.4386815496</v>
      </c>
      <c r="N15">
        <v>11.7</v>
      </c>
      <c r="O15">
        <v>0.0015560457</v>
      </c>
      <c r="P15">
        <v>0.0394467451</v>
      </c>
      <c r="Q15">
        <v>0.4177040624</v>
      </c>
      <c r="R15" t="s">
        <v>48</v>
      </c>
      <c r="S15" t="s">
        <v>48</v>
      </c>
      <c r="T15" t="s">
        <v>48</v>
      </c>
      <c r="U15">
        <v>0.3036099628</v>
      </c>
      <c r="V15">
        <v>0.2775161078</v>
      </c>
      <c r="W15">
        <v>0.3297038177</v>
      </c>
      <c r="X15">
        <v>3.34</v>
      </c>
      <c r="Y15">
        <v>0.0001026088</v>
      </c>
      <c r="Z15">
        <v>0.0101296021</v>
      </c>
      <c r="AA15">
        <v>0.3587400419</v>
      </c>
      <c r="AB15" t="s">
        <v>48</v>
      </c>
      <c r="AC15" t="s">
        <v>48</v>
      </c>
      <c r="AD15">
        <v>0.3066241014</v>
      </c>
      <c r="AE15">
        <v>0.2800618477</v>
      </c>
      <c r="AF15">
        <v>0.3331863551</v>
      </c>
      <c r="AG15">
        <v>3.36</v>
      </c>
      <c r="AH15">
        <v>0.0001063257</v>
      </c>
      <c r="AI15">
        <v>0.0103114339</v>
      </c>
      <c r="AJ15">
        <v>0.4418866729</v>
      </c>
      <c r="AK15" t="s">
        <v>48</v>
      </c>
      <c r="AL15" t="s">
        <v>48</v>
      </c>
      <c r="AM15" t="s">
        <v>48</v>
      </c>
      <c r="AN15">
        <v>0.3380093485</v>
      </c>
      <c r="AO15" t="s">
        <v>48</v>
      </c>
      <c r="AP15">
        <v>0.4544832504</v>
      </c>
      <c r="AQ15" t="s">
        <v>48</v>
      </c>
      <c r="AR15" t="s">
        <v>48</v>
      </c>
    </row>
    <row r="16" spans="1:44" ht="12.75">
      <c r="A16" t="s">
        <v>105</v>
      </c>
      <c r="B16">
        <v>0.3934156911</v>
      </c>
      <c r="C16">
        <v>0.2897710848</v>
      </c>
      <c r="D16">
        <v>0.4970602975</v>
      </c>
      <c r="E16">
        <v>10.23</v>
      </c>
      <c r="F16">
        <v>0.0016188317</v>
      </c>
      <c r="G16">
        <v>0.0402347074</v>
      </c>
      <c r="H16">
        <v>0.9533996929</v>
      </c>
      <c r="I16" t="s">
        <v>48</v>
      </c>
      <c r="J16" t="s">
        <v>48</v>
      </c>
      <c r="K16">
        <v>0.3648630514</v>
      </c>
      <c r="L16">
        <v>0.2633214029</v>
      </c>
      <c r="M16">
        <v>0.4664046999</v>
      </c>
      <c r="N16">
        <v>10.8</v>
      </c>
      <c r="O16">
        <v>0.0015538057</v>
      </c>
      <c r="P16">
        <v>0.0394183418</v>
      </c>
      <c r="Q16">
        <v>0.8997910131</v>
      </c>
      <c r="R16" t="s">
        <v>48</v>
      </c>
      <c r="S16" t="s">
        <v>48</v>
      </c>
      <c r="T16" t="s">
        <v>48</v>
      </c>
      <c r="U16">
        <v>0.3278758587</v>
      </c>
      <c r="V16">
        <v>0.2923648953</v>
      </c>
      <c r="W16">
        <v>0.3633868222</v>
      </c>
      <c r="X16">
        <v>4.2</v>
      </c>
      <c r="Y16">
        <v>0.0001900348</v>
      </c>
      <c r="Z16">
        <v>0.0137853119</v>
      </c>
      <c r="AA16">
        <v>0.314641559</v>
      </c>
      <c r="AB16" t="s">
        <v>48</v>
      </c>
      <c r="AC16" t="s">
        <v>48</v>
      </c>
      <c r="AD16">
        <v>0.3479670973</v>
      </c>
      <c r="AE16">
        <v>0.3134848937</v>
      </c>
      <c r="AF16">
        <v>0.3824493009</v>
      </c>
      <c r="AG16">
        <v>3.85</v>
      </c>
      <c r="AH16">
        <v>0.0001791836</v>
      </c>
      <c r="AI16">
        <v>0.0133859486</v>
      </c>
      <c r="AJ16">
        <v>0.0209131883</v>
      </c>
      <c r="AK16" t="s">
        <v>48</v>
      </c>
      <c r="AL16" t="s">
        <v>48</v>
      </c>
      <c r="AM16" t="s">
        <v>48</v>
      </c>
      <c r="AN16">
        <v>0.1181511783</v>
      </c>
      <c r="AO16" t="s">
        <v>48</v>
      </c>
      <c r="AP16">
        <v>0.683148793</v>
      </c>
      <c r="AQ16" t="s">
        <v>48</v>
      </c>
      <c r="AR16" t="s">
        <v>48</v>
      </c>
    </row>
    <row r="17" spans="1:44" ht="12.75">
      <c r="A17" t="s">
        <v>106</v>
      </c>
      <c r="B17">
        <v>0.3603781361</v>
      </c>
      <c r="C17">
        <v>0.2723277815</v>
      </c>
      <c r="D17">
        <v>0.4484284907</v>
      </c>
      <c r="E17">
        <v>9.48</v>
      </c>
      <c r="F17">
        <v>0.0011683434</v>
      </c>
      <c r="G17">
        <v>0.0341810383</v>
      </c>
      <c r="H17">
        <v>0.4577560179</v>
      </c>
      <c r="I17" t="s">
        <v>48</v>
      </c>
      <c r="J17" t="s">
        <v>48</v>
      </c>
      <c r="K17">
        <v>0.3047556719</v>
      </c>
      <c r="L17">
        <v>0.2170008208</v>
      </c>
      <c r="M17">
        <v>0.392510523</v>
      </c>
      <c r="N17">
        <v>11.18</v>
      </c>
      <c r="O17">
        <v>0.0011605144</v>
      </c>
      <c r="P17">
        <v>0.0340663242</v>
      </c>
      <c r="Q17">
        <v>0.1222985623</v>
      </c>
      <c r="R17" t="s">
        <v>48</v>
      </c>
      <c r="S17" t="s">
        <v>48</v>
      </c>
      <c r="T17" t="s">
        <v>48</v>
      </c>
      <c r="U17">
        <v>0.3106094264</v>
      </c>
      <c r="V17">
        <v>0.2666928401</v>
      </c>
      <c r="W17">
        <v>0.3545260127</v>
      </c>
      <c r="X17">
        <v>5.49</v>
      </c>
      <c r="Y17">
        <v>0.0002906467</v>
      </c>
      <c r="Z17">
        <v>0.0170483643</v>
      </c>
      <c r="AA17">
        <v>0.8811100266</v>
      </c>
      <c r="AB17" t="s">
        <v>48</v>
      </c>
      <c r="AC17" t="s">
        <v>48</v>
      </c>
      <c r="AD17">
        <v>0.3039670755</v>
      </c>
      <c r="AE17">
        <v>0.25823398</v>
      </c>
      <c r="AF17">
        <v>0.349700171</v>
      </c>
      <c r="AG17">
        <v>5.84</v>
      </c>
      <c r="AH17">
        <v>0.0003151879</v>
      </c>
      <c r="AI17">
        <v>0.0177535309</v>
      </c>
      <c r="AJ17">
        <v>0.5639494979</v>
      </c>
      <c r="AK17" t="s">
        <v>48</v>
      </c>
      <c r="AL17" t="s">
        <v>48</v>
      </c>
      <c r="AM17" t="s">
        <v>48</v>
      </c>
      <c r="AN17">
        <v>0.1420502189</v>
      </c>
      <c r="AO17" t="s">
        <v>48</v>
      </c>
      <c r="AP17">
        <v>0.9825880491</v>
      </c>
      <c r="AQ17" t="s">
        <v>48</v>
      </c>
      <c r="AR17" t="s">
        <v>48</v>
      </c>
    </row>
    <row r="18" spans="1:44" ht="12.75">
      <c r="A18" t="s">
        <v>107</v>
      </c>
      <c r="B18">
        <v>0.3910621455</v>
      </c>
      <c r="C18">
        <v>0.3254713516</v>
      </c>
      <c r="D18">
        <v>0.4566529394</v>
      </c>
      <c r="E18">
        <v>6.51</v>
      </c>
      <c r="F18">
        <v>0.0006483269</v>
      </c>
      <c r="G18">
        <v>0.0254622647</v>
      </c>
      <c r="H18" t="s">
        <v>48</v>
      </c>
      <c r="I18" t="s">
        <v>48</v>
      </c>
      <c r="J18" t="s">
        <v>48</v>
      </c>
      <c r="K18">
        <v>0.3699332695</v>
      </c>
      <c r="L18">
        <v>0.2983738452</v>
      </c>
      <c r="M18">
        <v>0.4414926939</v>
      </c>
      <c r="N18">
        <v>7.51</v>
      </c>
      <c r="O18">
        <v>0.0007716884</v>
      </c>
      <c r="P18">
        <v>0.0277792796</v>
      </c>
      <c r="Q18" t="s">
        <v>48</v>
      </c>
      <c r="R18" t="s">
        <v>48</v>
      </c>
      <c r="S18" t="s">
        <v>48</v>
      </c>
      <c r="T18" t="s">
        <v>48</v>
      </c>
      <c r="U18">
        <v>0.3133380342</v>
      </c>
      <c r="V18">
        <v>0.2952874761</v>
      </c>
      <c r="W18">
        <v>0.3313885923</v>
      </c>
      <c r="X18">
        <v>2.24</v>
      </c>
      <c r="Y18">
        <v>4.91009E-05</v>
      </c>
      <c r="Z18">
        <v>0.0070072042</v>
      </c>
      <c r="AA18" t="s">
        <v>48</v>
      </c>
      <c r="AB18" t="s">
        <v>48</v>
      </c>
      <c r="AC18" t="s">
        <v>48</v>
      </c>
      <c r="AD18">
        <v>0.3149278966</v>
      </c>
      <c r="AE18">
        <v>0.2962424613</v>
      </c>
      <c r="AF18">
        <v>0.3336133319</v>
      </c>
      <c r="AG18">
        <v>2.3</v>
      </c>
      <c r="AH18">
        <v>5.26156E-05</v>
      </c>
      <c r="AI18">
        <v>0.0072536628</v>
      </c>
      <c r="AJ18" t="s">
        <v>48</v>
      </c>
      <c r="AK18" t="s">
        <v>48</v>
      </c>
      <c r="AL18" t="s">
        <v>48</v>
      </c>
      <c r="AM18" t="s">
        <v>48</v>
      </c>
      <c r="AN18">
        <v>0.0039787294</v>
      </c>
      <c r="AO18" t="s">
        <v>52</v>
      </c>
      <c r="AP18">
        <v>0.0635321846</v>
      </c>
      <c r="AQ18" t="s">
        <v>48</v>
      </c>
      <c r="AR18" t="s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136</v>
      </c>
    </row>
    <row r="3" spans="1:20" ht="12.75">
      <c r="A3" t="s">
        <v>64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82</v>
      </c>
      <c r="T3" t="s">
        <v>83</v>
      </c>
    </row>
    <row r="4" spans="1:20" ht="12.75">
      <c r="A4" t="s">
        <v>108</v>
      </c>
      <c r="B4">
        <v>0.4314138853</v>
      </c>
      <c r="C4">
        <v>0.3266745243</v>
      </c>
      <c r="D4">
        <v>0.5361532462</v>
      </c>
      <c r="E4">
        <v>9.42</v>
      </c>
      <c r="F4">
        <v>0.0016532104</v>
      </c>
      <c r="G4">
        <v>0.0406596898</v>
      </c>
      <c r="H4">
        <v>0.3323011192</v>
      </c>
      <c r="I4" t="s">
        <v>48</v>
      </c>
      <c r="J4" t="s">
        <v>48</v>
      </c>
      <c r="K4">
        <v>0.4109451761</v>
      </c>
      <c r="L4">
        <v>0.3081534568</v>
      </c>
      <c r="M4">
        <v>0.5137368954</v>
      </c>
      <c r="N4">
        <v>9.71</v>
      </c>
      <c r="O4">
        <v>0.0015922987</v>
      </c>
      <c r="P4">
        <v>0.0399036177</v>
      </c>
      <c r="Q4">
        <v>0.3276846961</v>
      </c>
      <c r="R4" t="s">
        <v>48</v>
      </c>
      <c r="S4" t="s">
        <v>48</v>
      </c>
      <c r="T4" t="s">
        <v>48</v>
      </c>
    </row>
    <row r="5" spans="1:20" ht="12.75">
      <c r="A5" t="s">
        <v>109</v>
      </c>
      <c r="B5">
        <v>0.3281998854</v>
      </c>
      <c r="C5">
        <v>0.1919186793</v>
      </c>
      <c r="D5">
        <v>0.4644810916</v>
      </c>
      <c r="E5">
        <v>16.12</v>
      </c>
      <c r="F5">
        <v>0.0027988538</v>
      </c>
      <c r="G5">
        <v>0.0529041949</v>
      </c>
      <c r="H5">
        <v>0.231359535</v>
      </c>
      <c r="I5" t="s">
        <v>48</v>
      </c>
      <c r="J5" t="s">
        <v>48</v>
      </c>
      <c r="K5">
        <v>0.3079153373</v>
      </c>
      <c r="L5">
        <v>0.1734719916</v>
      </c>
      <c r="M5">
        <v>0.4423586831</v>
      </c>
      <c r="N5">
        <v>16.95</v>
      </c>
      <c r="O5">
        <v>0.0027238733</v>
      </c>
      <c r="P5">
        <v>0.0521907398</v>
      </c>
      <c r="Q5">
        <v>0.237412135</v>
      </c>
      <c r="R5" t="s">
        <v>48</v>
      </c>
      <c r="S5" t="s">
        <v>2</v>
      </c>
      <c r="T5" t="s">
        <v>48</v>
      </c>
    </row>
    <row r="6" spans="1:20" ht="12.75">
      <c r="A6" t="s">
        <v>110</v>
      </c>
      <c r="B6">
        <v>0.2894300323</v>
      </c>
      <c r="C6">
        <v>0.118297897</v>
      </c>
      <c r="D6">
        <v>0.4605621675</v>
      </c>
      <c r="E6">
        <v>22.95</v>
      </c>
      <c r="F6">
        <v>0.004413381</v>
      </c>
      <c r="G6">
        <v>0.0664332823</v>
      </c>
      <c r="H6">
        <v>0.1367498783</v>
      </c>
      <c r="I6" t="s">
        <v>48</v>
      </c>
      <c r="J6" t="s">
        <v>2</v>
      </c>
      <c r="K6">
        <v>0.2870768394</v>
      </c>
      <c r="L6">
        <v>0.085827063</v>
      </c>
      <c r="M6">
        <v>0.4883266158</v>
      </c>
      <c r="N6">
        <v>27.21</v>
      </c>
      <c r="O6">
        <v>0.0061035021</v>
      </c>
      <c r="P6">
        <v>0.0781249132</v>
      </c>
      <c r="Q6">
        <v>0.2937654827</v>
      </c>
      <c r="R6" t="s">
        <v>48</v>
      </c>
      <c r="S6" t="s">
        <v>2</v>
      </c>
      <c r="T6" t="s">
        <v>48</v>
      </c>
    </row>
    <row r="7" spans="1:20" ht="12.75">
      <c r="A7" t="s">
        <v>111</v>
      </c>
      <c r="B7">
        <v>0.4447214247</v>
      </c>
      <c r="C7">
        <v>0.3184245623</v>
      </c>
      <c r="D7">
        <v>0.571018287</v>
      </c>
      <c r="E7">
        <v>11.02</v>
      </c>
      <c r="F7">
        <v>0.0024037727</v>
      </c>
      <c r="G7">
        <v>0.0490282851</v>
      </c>
      <c r="H7">
        <v>0.1023998161</v>
      </c>
      <c r="I7" t="s">
        <v>48</v>
      </c>
      <c r="J7" t="s">
        <v>48</v>
      </c>
      <c r="K7">
        <v>0.4113619788</v>
      </c>
      <c r="L7">
        <v>0.2670741381</v>
      </c>
      <c r="M7">
        <v>0.5556498195</v>
      </c>
      <c r="N7">
        <v>13.62</v>
      </c>
      <c r="O7">
        <v>0.0031373845</v>
      </c>
      <c r="P7">
        <v>0.0560123605</v>
      </c>
      <c r="Q7">
        <v>0.2245321172</v>
      </c>
      <c r="R7" t="s">
        <v>48</v>
      </c>
      <c r="S7" t="s">
        <v>48</v>
      </c>
      <c r="T7" t="s">
        <v>48</v>
      </c>
    </row>
    <row r="8" spans="1:20" ht="12.75">
      <c r="A8" t="s">
        <v>112</v>
      </c>
      <c r="B8">
        <v>0.2630390237</v>
      </c>
      <c r="C8">
        <v>0.1375084624</v>
      </c>
      <c r="D8">
        <v>0.388569585</v>
      </c>
      <c r="E8">
        <v>18.53</v>
      </c>
      <c r="F8">
        <v>0.0023746916</v>
      </c>
      <c r="G8">
        <v>0.048730808</v>
      </c>
      <c r="H8">
        <v>0.0103742448</v>
      </c>
      <c r="I8" t="s">
        <v>48</v>
      </c>
      <c r="J8" t="s">
        <v>2</v>
      </c>
      <c r="K8">
        <v>0.2846191783</v>
      </c>
      <c r="L8">
        <v>0.1405587401</v>
      </c>
      <c r="M8">
        <v>0.4286796164</v>
      </c>
      <c r="N8">
        <v>19.65</v>
      </c>
      <c r="O8">
        <v>0.0031275031</v>
      </c>
      <c r="P8">
        <v>0.0559240831</v>
      </c>
      <c r="Q8">
        <v>0.133077286</v>
      </c>
      <c r="R8" t="s">
        <v>48</v>
      </c>
      <c r="S8" t="s">
        <v>2</v>
      </c>
      <c r="T8" t="s">
        <v>48</v>
      </c>
    </row>
    <row r="9" spans="1:20" ht="12.75">
      <c r="A9" t="s">
        <v>113</v>
      </c>
      <c r="B9">
        <v>0.3595149159</v>
      </c>
      <c r="C9">
        <v>0.2476753196</v>
      </c>
      <c r="D9">
        <v>0.4713545122</v>
      </c>
      <c r="E9">
        <v>12.08</v>
      </c>
      <c r="F9">
        <v>0.0018849484</v>
      </c>
      <c r="G9">
        <v>0.0434159924</v>
      </c>
      <c r="H9">
        <v>0.5323952376</v>
      </c>
      <c r="I9" t="s">
        <v>48</v>
      </c>
      <c r="J9" t="s">
        <v>48</v>
      </c>
      <c r="K9">
        <v>0.3126317031</v>
      </c>
      <c r="L9">
        <v>0.1981266233</v>
      </c>
      <c r="M9">
        <v>0.4271367829</v>
      </c>
      <c r="N9">
        <v>14.22</v>
      </c>
      <c r="O9">
        <v>0.0019758674</v>
      </c>
      <c r="P9">
        <v>0.0444507297</v>
      </c>
      <c r="Q9">
        <v>0.2743657834</v>
      </c>
      <c r="R9" t="s">
        <v>48</v>
      </c>
      <c r="S9" t="s">
        <v>48</v>
      </c>
      <c r="T9" t="s">
        <v>48</v>
      </c>
    </row>
    <row r="10" spans="1:20" ht="12.75">
      <c r="A10" t="s">
        <v>114</v>
      </c>
      <c r="B10">
        <v>0.3878164065</v>
      </c>
      <c r="C10">
        <v>0.2160651137</v>
      </c>
      <c r="D10">
        <v>0.5595676994</v>
      </c>
      <c r="E10">
        <v>17.19</v>
      </c>
      <c r="F10">
        <v>0.0044453741</v>
      </c>
      <c r="G10">
        <v>0.0666736385</v>
      </c>
      <c r="H10">
        <v>0.9627502017</v>
      </c>
      <c r="I10" t="s">
        <v>48</v>
      </c>
      <c r="J10" t="s">
        <v>2</v>
      </c>
      <c r="K10">
        <v>0.3221975204</v>
      </c>
      <c r="L10">
        <v>0.165829799</v>
      </c>
      <c r="M10">
        <v>0.4785652418</v>
      </c>
      <c r="N10">
        <v>18.84</v>
      </c>
      <c r="O10">
        <v>0.0036847031</v>
      </c>
      <c r="P10">
        <v>0.0607017552</v>
      </c>
      <c r="Q10">
        <v>0.4589467468</v>
      </c>
      <c r="R10" t="s">
        <v>48</v>
      </c>
      <c r="S10" t="s">
        <v>2</v>
      </c>
      <c r="T10" t="s">
        <v>48</v>
      </c>
    </row>
    <row r="11" spans="1:20" ht="12.75">
      <c r="A11" t="s">
        <v>107</v>
      </c>
      <c r="B11">
        <v>0.3910621455</v>
      </c>
      <c r="C11">
        <v>0.3254713516</v>
      </c>
      <c r="D11">
        <v>0.4566529394</v>
      </c>
      <c r="E11">
        <v>6.51</v>
      </c>
      <c r="F11">
        <v>0.0006483269</v>
      </c>
      <c r="G11">
        <v>0.0254622647</v>
      </c>
      <c r="H11">
        <v>1</v>
      </c>
      <c r="I11" t="s">
        <v>48</v>
      </c>
      <c r="J11" t="s">
        <v>48</v>
      </c>
      <c r="K11">
        <v>0.3699332695</v>
      </c>
      <c r="L11">
        <v>0.2983738452</v>
      </c>
      <c r="M11">
        <v>0.4414926939</v>
      </c>
      <c r="N11">
        <v>7.51</v>
      </c>
      <c r="O11">
        <v>0.0007716884</v>
      </c>
      <c r="P11">
        <v>0.0277792796</v>
      </c>
      <c r="Q11">
        <v>0.3628766261</v>
      </c>
      <c r="R11" t="s">
        <v>48</v>
      </c>
      <c r="S11" t="s">
        <v>48</v>
      </c>
      <c r="T11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2008-11-21T18:20:01Z</cp:lastPrinted>
  <dcterms:created xsi:type="dcterms:W3CDTF">2008-09-12T19:25:50Z</dcterms:created>
  <dcterms:modified xsi:type="dcterms:W3CDTF">2010-05-10T20:08:00Z</dcterms:modified>
  <cp:category/>
  <cp:version/>
  <cp:contentType/>
  <cp:contentStatus/>
</cp:coreProperties>
</file>