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<sst xmlns="http://schemas.openxmlformats.org/spreadsheetml/2006/main" count="434" uniqueCount="143">
  <si>
    <t>Metis MB average</t>
  </si>
  <si>
    <t>Other MB Average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</si>
  <si>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</si>
  <si>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</si>
  <si>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</si>
  <si>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</si>
  <si>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</si>
  <si>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</si>
  <si>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</si>
  <si>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</si>
  <si>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</si>
  <si>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</si>
  <si>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</si>
  <si>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</si>
  <si>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</si>
  <si>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</si>
  <si>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</si>
  <si>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</si>
  <si>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</si>
  <si>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</si>
  <si>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</si>
  <si>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</si>
  <si>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</si>
  <si>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</si>
  <si>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</si>
  <si>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</si>
  <si>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</si>
  <si>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</si>
  <si>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</si>
  <si>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</si>
  <si>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</si>
  <si>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</si>
  <si>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</si>
  <si>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</si>
  <si>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</si>
  <si>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</si>
  <si>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</si>
  <si>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</si>
  <si>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</si>
  <si>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</si>
  <si>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</si>
  <si>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</si>
  <si>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</si>
  <si>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</si>
  <si>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</si>
  <si>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</si>
  <si>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</si>
  <si>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</si>
  <si>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</si>
  <si>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</si>
  <si>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</si>
  <si>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</si>
  <si>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</si>
  <si>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</si>
  <si>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</si>
  <si>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</si>
  <si>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</si>
  <si>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</si>
  <si>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</si>
  <si>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</si>
  <si>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</si>
  <si>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</si>
  <si>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</si>
  <si>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</si>
  <si>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</si>
  <si>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</si>
  <si>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</si>
  <si>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</si>
  <si>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</si>
  <si>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</si>
  <si>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</si>
  <si>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</si>
  <si>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</si>
  <si>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</si>
  <si>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</si>
  <si>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</si>
  <si>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</si>
  <si>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</si>
  <si>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</si>
  <si>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</si>
  <si>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</si>
  <si>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</si>
  <si>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</si>
  <si>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</si>
  <si>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</si>
  <si>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</si>
  <si>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</si>
  <si>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</si>
  <si>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</si>
  <si>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</si>
  <si>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</si>
  <si>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</si>
  <si>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</si>
  <si>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</si>
  <si>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</si>
  <si>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</si>
  <si>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</si>
  <si>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</si>
  <si>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</si>
  <si>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</si>
  <si>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</si>
  <si>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</si>
  <si>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</si>
  <si>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</si>
  <si>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</si>
  <si>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</si>
  <si>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</si>
  <si>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</si>
  <si>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</si>
  <si>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</si>
  <si>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</si>
  <si>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</si>
  <si>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(s)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</si>
  <si>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</si>
  <si>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</si>
  <si>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</si>
  <si>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</si>
  <si>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</si>
  <si>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</si>
  <si>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</si>
  <si>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</si>
  <si>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</si>
  <si>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</si>
  <si>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</si>
  <si>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</si>
  <si>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</si>
  <si>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Crude and Age/Sex Standardized Proportion of Very Satisfied/Satisfied with Life by RHA, CCHS 2.1, 2.2 and 3.1 Combined, age 12+</t>
  </si>
  <si>
    <t>(o)</t>
  </si>
  <si>
    <t>Crude and Age/Sex Standardized Proportion of Very Satisfied/Satisfied with Life by Metis Region, CCHS 2.1, 2.2 and 3.1 Combined, age 12+</t>
  </si>
  <si>
    <t>Life Satisfaction</t>
  </si>
  <si>
    <t>N=864</t>
  </si>
  <si>
    <t>N=10,156</t>
  </si>
  <si>
    <t>m</t>
  </si>
  <si>
    <t>M_CV_warning_adj</t>
  </si>
  <si>
    <t>M_CV_warning_crd</t>
  </si>
  <si>
    <t>O_CV_warning_adj</t>
  </si>
  <si>
    <t>O_CV_warning_crd</t>
  </si>
  <si>
    <t>(m)</t>
  </si>
  <si>
    <t>(m,d)</t>
  </si>
  <si>
    <t>(m,o,d)</t>
  </si>
  <si>
    <t>(d)</t>
  </si>
  <si>
    <t>Source: MCHP/MMF, 2010</t>
  </si>
  <si>
    <t>Appendix Table 2.69: Life Satisfaction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</si>
</sst>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31" fillId="0" borderId="0" xfId="56">
      <alignment/>
      <protection/>
    </xf>
    <xf numFmtId="0" fontId="31" fillId="0" borderId="0" xfId="57">
      <alignment/>
      <protection/>
    </xf>
    <xf numFmtId="11" fontId="31" fillId="0" borderId="0" xfId="57" applyNumberForma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0825"/>
          <c:w val="0.9815"/>
          <c:h val="0.753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(o)</c:v>
                </c:pt>
                <c:pt idx="1">
                  <c:v>Central (m)</c:v>
                </c:pt>
                <c:pt idx="2">
                  <c:v>Assiniboine</c:v>
                </c:pt>
                <c:pt idx="3">
                  <c:v>Brandon (m,d)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(d)</c:v>
                </c:pt>
                <c:pt idx="15">
                  <c:v>Manitoba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0.9284080206</c:v>
                </c:pt>
                <c:pt idx="1">
                  <c:v>0.9284080206</c:v>
                </c:pt>
                <c:pt idx="2">
                  <c:v>0.9284080206</c:v>
                </c:pt>
                <c:pt idx="3">
                  <c:v>0.9284080206</c:v>
                </c:pt>
                <c:pt idx="4">
                  <c:v>0.9284080206</c:v>
                </c:pt>
                <c:pt idx="5">
                  <c:v>0.9284080206</c:v>
                </c:pt>
                <c:pt idx="6">
                  <c:v>0.9284080206</c:v>
                </c:pt>
                <c:pt idx="7">
                  <c:v>0.9284080206</c:v>
                </c:pt>
                <c:pt idx="8">
                  <c:v>0.9284080206</c:v>
                </c:pt>
                <c:pt idx="9">
                  <c:v>0.9284080206</c:v>
                </c:pt>
                <c:pt idx="10">
                  <c:v>0.9284080206</c:v>
                </c:pt>
                <c:pt idx="12">
                  <c:v>0.9284080206</c:v>
                </c:pt>
                <c:pt idx="13">
                  <c:v>0.9284080206</c:v>
                </c:pt>
                <c:pt idx="14">
                  <c:v>0.9284080206</c:v>
                </c:pt>
                <c:pt idx="15">
                  <c:v>0.9284080206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(o)</c:v>
                </c:pt>
                <c:pt idx="1">
                  <c:v>Central (m)</c:v>
                </c:pt>
                <c:pt idx="2">
                  <c:v>Assiniboine</c:v>
                </c:pt>
                <c:pt idx="3">
                  <c:v>Brandon (m,d)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(d)</c:v>
                </c:pt>
                <c:pt idx="15">
                  <c:v>Manitoba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0.932401508</c:v>
                </c:pt>
                <c:pt idx="1">
                  <c:v>0.9798693835</c:v>
                </c:pt>
                <c:pt idx="2">
                  <c:v>0.9942232319</c:v>
                </c:pt>
                <c:pt idx="3">
                  <c:v>0.6925794354</c:v>
                </c:pt>
                <c:pt idx="4">
                  <c:v>0.9622193846</c:v>
                </c:pt>
                <c:pt idx="5">
                  <c:v>0.9021080338</c:v>
                </c:pt>
                <c:pt idx="6">
                  <c:v>0.8935959561</c:v>
                </c:pt>
                <c:pt idx="7">
                  <c:v>0.8776650129</c:v>
                </c:pt>
                <c:pt idx="8">
                  <c:v>0</c:v>
                </c:pt>
                <c:pt idx="9">
                  <c:v>0.8595708604</c:v>
                </c:pt>
                <c:pt idx="10">
                  <c:v>0.8910788459</c:v>
                </c:pt>
                <c:pt idx="12">
                  <c:v>0.9555182235</c:v>
                </c:pt>
                <c:pt idx="13">
                  <c:v>0.9012463231</c:v>
                </c:pt>
                <c:pt idx="14">
                  <c:v>0.8666120366</c:v>
                </c:pt>
                <c:pt idx="15">
                  <c:v>0.9284080206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(o)</c:v>
                </c:pt>
                <c:pt idx="1">
                  <c:v>Central (m)</c:v>
                </c:pt>
                <c:pt idx="2">
                  <c:v>Assiniboine</c:v>
                </c:pt>
                <c:pt idx="3">
                  <c:v>Brandon (m,d)</c:v>
                </c:pt>
                <c:pt idx="4">
                  <c:v>Winnipeg (m,o,d)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 (d)</c:v>
                </c:pt>
                <c:pt idx="10">
                  <c:v>Burntwood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(d)</c:v>
                </c:pt>
                <c:pt idx="15">
                  <c:v>Manitoba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0.956096673</c:v>
                </c:pt>
                <c:pt idx="1">
                  <c:v>0.9453386427</c:v>
                </c:pt>
                <c:pt idx="2">
                  <c:v>0.9389990759</c:v>
                </c:pt>
                <c:pt idx="3">
                  <c:v>0.9239268979</c:v>
                </c:pt>
                <c:pt idx="4">
                  <c:v>0.9039325152</c:v>
                </c:pt>
                <c:pt idx="5">
                  <c:v>0.933071714</c:v>
                </c:pt>
                <c:pt idx="6">
                  <c:v>0.9574858413</c:v>
                </c:pt>
                <c:pt idx="7">
                  <c:v>0.9288028372</c:v>
                </c:pt>
                <c:pt idx="8">
                  <c:v>0</c:v>
                </c:pt>
                <c:pt idx="9">
                  <c:v>0.9536806948</c:v>
                </c:pt>
                <c:pt idx="10">
                  <c:v>0.9154228171</c:v>
                </c:pt>
                <c:pt idx="12">
                  <c:v>0.9468305442</c:v>
                </c:pt>
                <c:pt idx="13">
                  <c:v>0.9374820136</c:v>
                </c:pt>
                <c:pt idx="14">
                  <c:v>0.9353291638</c:v>
                </c:pt>
                <c:pt idx="15">
                  <c:v>0.9181047555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0.9181047555</c:v>
                </c:pt>
                <c:pt idx="1">
                  <c:v>0.9181047555</c:v>
                </c:pt>
                <c:pt idx="2">
                  <c:v>0.9181047555</c:v>
                </c:pt>
                <c:pt idx="3">
                  <c:v>0.9181047555</c:v>
                </c:pt>
                <c:pt idx="4">
                  <c:v>0.9181047555</c:v>
                </c:pt>
                <c:pt idx="5">
                  <c:v>0.9181047555</c:v>
                </c:pt>
                <c:pt idx="6">
                  <c:v>0.9181047555</c:v>
                </c:pt>
                <c:pt idx="7">
                  <c:v>0.9181047555</c:v>
                </c:pt>
                <c:pt idx="8">
                  <c:v>0.9181047555</c:v>
                </c:pt>
                <c:pt idx="9">
                  <c:v>0.9181047555</c:v>
                </c:pt>
                <c:pt idx="10">
                  <c:v>0.9181047555</c:v>
                </c:pt>
                <c:pt idx="12">
                  <c:v>0.9181047555</c:v>
                </c:pt>
                <c:pt idx="13">
                  <c:v>0.9181047555</c:v>
                </c:pt>
                <c:pt idx="14">
                  <c:v>0.9181047555</c:v>
                </c:pt>
                <c:pt idx="15">
                  <c:v>0.9181047555</c:v>
                </c:pt>
              </c:numCache>
            </c:numRef>
          </c:val>
        </c:ser>
        <c:gapWidth val="0"/>
        <c:axId val="34249090"/>
        <c:axId val="39806355"/>
      </c:barChart>
      <c:catAx>
        <c:axId val="342490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24909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2"/>
          <c:y val="0.2185"/>
          <c:w val="0.31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2075"/>
          <c:w val="0.925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0.9163128559</c:v>
                </c:pt>
                <c:pt idx="1">
                  <c:v>0.9027953748</c:v>
                </c:pt>
                <c:pt idx="2">
                  <c:v>0.8466535359</c:v>
                </c:pt>
                <c:pt idx="3">
                  <c:v>0.9622193846</c:v>
                </c:pt>
                <c:pt idx="4">
                  <c:v>0.8874764099</c:v>
                </c:pt>
                <c:pt idx="5">
                  <c:v>0.8777925395</c:v>
                </c:pt>
                <c:pt idx="6">
                  <c:v>0.891480791</c:v>
                </c:pt>
                <c:pt idx="8">
                  <c:v>0.9284080206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 (m)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0.9284080206</c:v>
                </c:pt>
                <c:pt idx="1">
                  <c:v>0.9284080206</c:v>
                </c:pt>
                <c:pt idx="2">
                  <c:v>0.9284080206</c:v>
                </c:pt>
                <c:pt idx="3">
                  <c:v>0.9284080206</c:v>
                </c:pt>
                <c:pt idx="4">
                  <c:v>0.9284080206</c:v>
                </c:pt>
                <c:pt idx="5">
                  <c:v>0.9284080206</c:v>
                </c:pt>
                <c:pt idx="6">
                  <c:v>0.9284080206</c:v>
                </c:pt>
                <c:pt idx="8">
                  <c:v>0.9284080206</c:v>
                </c:pt>
              </c:numCache>
            </c:numRef>
          </c:val>
        </c:ser>
        <c:axId val="22712876"/>
        <c:axId val="3089293"/>
      </c:barChart>
      <c:catAx>
        <c:axId val="227128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7128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965"/>
          <c:y val="0.599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38"/>
          <c:w val="0.9702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(m,o,d)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0.9284080206</c:v>
                </c:pt>
                <c:pt idx="1">
                  <c:v>0.9284080206</c:v>
                </c:pt>
                <c:pt idx="2">
                  <c:v>0.9284080206</c:v>
                </c:pt>
                <c:pt idx="3">
                  <c:v>0.9284080206</c:v>
                </c:pt>
                <c:pt idx="4">
                  <c:v>0.9284080206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(m,o,d)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0.9622193846</c:v>
                </c:pt>
                <c:pt idx="1">
                  <c:v>0.9555182235</c:v>
                </c:pt>
                <c:pt idx="2">
                  <c:v>0.9012463231</c:v>
                </c:pt>
                <c:pt idx="3">
                  <c:v>0.8666120366</c:v>
                </c:pt>
                <c:pt idx="4">
                  <c:v>0.9284080206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(m,o,d)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0.9039325152</c:v>
                </c:pt>
                <c:pt idx="1">
                  <c:v>0.9468305442</c:v>
                </c:pt>
                <c:pt idx="2">
                  <c:v>0.9374820136</c:v>
                </c:pt>
                <c:pt idx="3">
                  <c:v>0.9353291638</c:v>
                </c:pt>
                <c:pt idx="4">
                  <c:v>0.9181047555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(m,o,d)</c:v>
                </c:pt>
                <c:pt idx="1">
                  <c:v>Rural South (o)</c:v>
                </c:pt>
                <c:pt idx="2">
                  <c:v>Mid</c:v>
                </c:pt>
                <c:pt idx="3">
                  <c:v>North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0.9181047555</c:v>
                </c:pt>
                <c:pt idx="1">
                  <c:v>0.9181047555</c:v>
                </c:pt>
                <c:pt idx="2">
                  <c:v>0.9181047555</c:v>
                </c:pt>
                <c:pt idx="3">
                  <c:v>0.9181047555</c:v>
                </c:pt>
                <c:pt idx="4">
                  <c:v>0.9181047555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7803638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45"/>
          <c:y val="0.20775"/>
          <c:w val="0.323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15.4.1:  Life Satisfaction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were satisfied or very satisfied,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2.1 (2003), 2.2 (2004), and 3.1 (2005)</a:t>
          </a:r>
        </a:p>
      </cdr:txBody>
    </cdr:sp>
  </cdr:relSizeAnchor>
  <cdr:relSizeAnchor xmlns:cdr="http://schemas.openxmlformats.org/drawingml/2006/chartDrawing">
    <cdr:from>
      <cdr:x>0.08125</cdr:x>
      <cdr:y>0.8525</cdr:y>
    </cdr:from>
    <cdr:to>
      <cdr:x>0.99625</cdr:x>
      <cdr:y>0.99025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" y="3867150"/>
          <a:ext cx="5229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0.72825</cdr:x>
      <cdr:y>0.95725</cdr:y>
    </cdr:from>
    <cdr:to>
      <cdr:x>0.99975</cdr:x>
      <cdr:y>0.98925</cdr:y>
    </cdr:to>
    <cdr:sp>
      <cdr:nvSpPr>
        <cdr:cNvPr id="3" name="Text Box 4"/>
        <cdr:cNvSpPr txBox="1">
          <a:spLocks noChangeArrowheads="1"/>
        </cdr:cNvSpPr>
      </cdr:nvSpPr>
      <cdr:spPr>
        <a:xfrm>
          <a:off x="4152900" y="4343400"/>
          <a:ext cx="1552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0.994</cdr:x>
      <cdr:y>0.11725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667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15.4.2: Life Satisfaction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12+ who were satisfied or very satisfied,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2.1 (2003), 2.2 (2004), and 3.1 (2005)</a:t>
          </a:r>
        </a:p>
      </cdr:txBody>
    </cdr:sp>
  </cdr:relSizeAnchor>
  <cdr:relSizeAnchor xmlns:cdr="http://schemas.openxmlformats.org/drawingml/2006/chartDrawing">
    <cdr:from>
      <cdr:x>0.148</cdr:x>
      <cdr:y>0.8245</cdr:y>
    </cdr:from>
    <cdr:to>
      <cdr:x>0.99275</cdr:x>
      <cdr:y>0.91875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838200" y="3743325"/>
          <a:ext cx="482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0.69925</cdr:x>
      <cdr:y>0.8865</cdr:y>
    </cdr:from>
    <cdr:to>
      <cdr:x>0.97075</cdr:x>
      <cdr:y>0.9185</cdr:y>
    </cdr:to>
    <cdr:sp>
      <cdr:nvSpPr>
        <cdr:cNvPr id="3" name="Text Box 4"/>
        <cdr:cNvSpPr txBox="1">
          <a:spLocks noChangeArrowheads="1"/>
        </cdr:cNvSpPr>
      </cdr:nvSpPr>
      <cdr:spPr>
        <a:xfrm>
          <a:off x="3990975" y="4019550"/>
          <a:ext cx="1552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0.72025</cdr:x>
      <cdr:y>0.94225</cdr:y>
    </cdr:from>
    <cdr:to>
      <cdr:x>0.99075</cdr:x>
      <cdr:y>0.97425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14800" y="4276725"/>
          <a:ext cx="1543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0.0125</cdr:y>
    </cdr:from>
    <cdr:to>
      <cdr:x>1</cdr:x>
      <cdr:y>0.14325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47625"/>
          <a:ext cx="5715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Life Satisfaction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12+ who were satisfied or very satisfied,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2.1 (2003), 2.2 (2004), and 3.1 (2005)</a:t>
          </a:r>
        </a:p>
      </cdr:txBody>
    </cdr:sp>
  </cdr:relSizeAnchor>
  <cdr:relSizeAnchor xmlns:cdr="http://schemas.openxmlformats.org/drawingml/2006/chartDrawing">
    <cdr:from>
      <cdr:x>0.09225</cdr:x>
      <cdr:y>0.88425</cdr:y>
    </cdr:from>
    <cdr:to>
      <cdr:x>1</cdr:x>
      <cdr:y>0.942</cdr:y>
    </cdr:to>
    <cdr:sp>
      <cdr:nvSpPr>
        <cdr:cNvPr id="3" name="Text Box 3"/>
        <cdr:cNvSpPr txBox="1">
          <a:spLocks noChangeArrowheads="1"/>
        </cdr:cNvSpPr>
      </cdr:nvSpPr>
      <cdr:spPr>
        <a:xfrm>
          <a:off x="523875" y="4010025"/>
          <a:ext cx="5191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142</v>
      </c>
      <c r="B1" s="2"/>
      <c r="C1" s="2"/>
    </row>
    <row r="2" spans="1:6" ht="13.5" customHeight="1" thickBot="1">
      <c r="A2" s="38" t="s">
        <v>113</v>
      </c>
      <c r="B2" s="41" t="s">
        <v>129</v>
      </c>
      <c r="C2" s="42"/>
      <c r="E2" s="38" t="s">
        <v>114</v>
      </c>
      <c r="F2" s="24" t="s">
        <v>129</v>
      </c>
    </row>
    <row r="3" spans="1:6" ht="12.75">
      <c r="A3" s="39"/>
      <c r="B3" s="4" t="s">
        <v>115</v>
      </c>
      <c r="C3" s="5" t="s">
        <v>115</v>
      </c>
      <c r="E3" s="39"/>
      <c r="F3" s="5" t="s">
        <v>115</v>
      </c>
    </row>
    <row r="4" spans="1:6" ht="12.75">
      <c r="A4" s="39"/>
      <c r="B4" s="4" t="s">
        <v>116</v>
      </c>
      <c r="C4" s="6" t="s">
        <v>116</v>
      </c>
      <c r="E4" s="39"/>
      <c r="F4" s="6" t="s">
        <v>116</v>
      </c>
    </row>
    <row r="5" spans="1:6" ht="12.75">
      <c r="A5" s="39"/>
      <c r="B5" s="7" t="s">
        <v>117</v>
      </c>
      <c r="C5" s="8" t="s">
        <v>117</v>
      </c>
      <c r="E5" s="39"/>
      <c r="F5" s="8" t="s">
        <v>117</v>
      </c>
    </row>
    <row r="6" spans="1:6" ht="13.5" thickBot="1">
      <c r="A6" s="40"/>
      <c r="B6" s="23" t="s">
        <v>118</v>
      </c>
      <c r="C6" s="31" t="s">
        <v>119</v>
      </c>
      <c r="E6" s="40"/>
      <c r="F6" s="25" t="s">
        <v>118</v>
      </c>
    </row>
    <row r="7" spans="1:6" ht="12.75">
      <c r="A7" s="10" t="s">
        <v>42</v>
      </c>
      <c r="B7" s="19">
        <f>'m vs o orig data'!K4*100</f>
        <v>94.40728066</v>
      </c>
      <c r="C7" s="9">
        <f>'m vs o orig data'!AD4*100</f>
        <v>95.75950997</v>
      </c>
      <c r="E7" s="11" t="s">
        <v>120</v>
      </c>
      <c r="F7" s="27">
        <f>'m region orig data'!K4*100</f>
        <v>91.74823013</v>
      </c>
    </row>
    <row r="8" spans="1:6" ht="12.75">
      <c r="A8" s="12" t="s">
        <v>44</v>
      </c>
      <c r="B8" s="19">
        <f>'m vs o orig data'!K5*100</f>
        <v>97.51849479</v>
      </c>
      <c r="C8" s="9">
        <f>'m vs o orig data'!AD5*100</f>
        <v>94.61031039</v>
      </c>
      <c r="E8" s="11" t="s">
        <v>50</v>
      </c>
      <c r="F8" s="28">
        <f>'m region orig data'!K5*100</f>
        <v>90.70966894</v>
      </c>
    </row>
    <row r="9" spans="1:6" ht="12.75">
      <c r="A9" s="12" t="s">
        <v>45</v>
      </c>
      <c r="B9" s="19">
        <f>'m vs o orig data'!K6*100</f>
        <v>99.39668642000001</v>
      </c>
      <c r="C9" s="9">
        <f>'m vs o orig data'!AD6*100</f>
        <v>93.61645121</v>
      </c>
      <c r="E9" s="11" t="s">
        <v>121</v>
      </c>
      <c r="F9" s="28">
        <f>'m region orig data'!K6*100</f>
        <v>91.33535657</v>
      </c>
    </row>
    <row r="10" spans="1:6" ht="12.75">
      <c r="A10" s="12" t="s">
        <v>46</v>
      </c>
      <c r="B10" s="19">
        <f>'m vs o orig data'!K7*100</f>
        <v>72.20612427</v>
      </c>
      <c r="C10" s="9">
        <f>'m vs o orig data'!AD7*100</f>
        <v>92.54386112</v>
      </c>
      <c r="E10" s="11" t="s">
        <v>48</v>
      </c>
      <c r="F10" s="28">
        <f>'m region orig data'!K7*100</f>
        <v>96.38011494999999</v>
      </c>
    </row>
    <row r="11" spans="1:6" ht="12.75">
      <c r="A11" s="12" t="s">
        <v>48</v>
      </c>
      <c r="B11" s="19">
        <f>'m vs o orig data'!K8*100</f>
        <v>96.38011494999999</v>
      </c>
      <c r="C11" s="9">
        <f>'m vs o orig data'!AD8*100</f>
        <v>90.38962522</v>
      </c>
      <c r="E11" s="11" t="s">
        <v>122</v>
      </c>
      <c r="F11" s="28">
        <f>'m region orig data'!K8*100</f>
        <v>89.30200624</v>
      </c>
    </row>
    <row r="12" spans="1:6" ht="12.75">
      <c r="A12" s="12" t="s">
        <v>50</v>
      </c>
      <c r="B12" s="19">
        <f>'m vs o orig data'!K9*100</f>
        <v>90.62475988999999</v>
      </c>
      <c r="C12" s="9">
        <f>'m vs o orig data'!AD9*100</f>
        <v>93.16513571</v>
      </c>
      <c r="E12" s="11" t="s">
        <v>123</v>
      </c>
      <c r="F12" s="28">
        <f>'m region orig data'!K9*100</f>
        <v>89.25414327</v>
      </c>
    </row>
    <row r="13" spans="1:6" ht="12.75">
      <c r="A13" s="12" t="s">
        <v>51</v>
      </c>
      <c r="B13" s="19">
        <f>'m vs o orig data'!K10*100</f>
        <v>85.1656981</v>
      </c>
      <c r="C13" s="9">
        <f>'m vs o orig data'!AD10*100</f>
        <v>95.92556279</v>
      </c>
      <c r="E13" s="11" t="s">
        <v>124</v>
      </c>
      <c r="F13" s="28">
        <f>'m region orig data'!K10*100</f>
        <v>85.57928849999999</v>
      </c>
    </row>
    <row r="14" spans="1:6" ht="12.75">
      <c r="A14" s="12" t="s">
        <v>52</v>
      </c>
      <c r="B14" s="19">
        <f>'m vs o orig data'!K11*100</f>
        <v>92.67159852</v>
      </c>
      <c r="C14" s="9">
        <f>'m vs o orig data'!AD11*100</f>
        <v>91.90122624</v>
      </c>
      <c r="E14" s="13"/>
      <c r="F14" s="29"/>
    </row>
    <row r="15" spans="1:6" ht="13.5" thickBot="1">
      <c r="A15" s="12" t="s">
        <v>53</v>
      </c>
      <c r="B15" s="19"/>
      <c r="C15" s="9"/>
      <c r="E15" s="14" t="s">
        <v>58</v>
      </c>
      <c r="F15" s="30">
        <f>'m region orig data'!K11*100</f>
        <v>92.9083937</v>
      </c>
    </row>
    <row r="16" spans="1:6" ht="12.75">
      <c r="A16" s="12" t="s">
        <v>54</v>
      </c>
      <c r="B16" s="19">
        <f>'m vs o orig data'!K13*100</f>
        <v>86.53569318</v>
      </c>
      <c r="C16" s="9">
        <f>'m vs o orig data'!AD13*100</f>
        <v>95.60640322</v>
      </c>
      <c r="E16" s="15" t="s">
        <v>125</v>
      </c>
      <c r="F16" s="16"/>
    </row>
    <row r="17" spans="1:6" ht="12.75">
      <c r="A17" s="12" t="s">
        <v>55</v>
      </c>
      <c r="B17" s="19">
        <f>'m vs o orig data'!K14*100</f>
        <v>85.4233041</v>
      </c>
      <c r="C17" s="9">
        <f>'m vs o orig data'!AD14*100</f>
        <v>92.05059336</v>
      </c>
      <c r="E17" s="17" t="s">
        <v>141</v>
      </c>
      <c r="F17" s="17"/>
    </row>
    <row r="18" spans="1:3" ht="12.75">
      <c r="A18" s="13"/>
      <c r="B18" s="26"/>
      <c r="C18" s="18"/>
    </row>
    <row r="19" spans="1:3" ht="12.75">
      <c r="A19" s="12" t="s">
        <v>110</v>
      </c>
      <c r="B19" s="19">
        <f>'m vs o orig data'!K15*100</f>
        <v>95.98873191</v>
      </c>
      <c r="C19" s="9">
        <f>'m vs o orig data'!AD15*100</f>
        <v>94.60902469</v>
      </c>
    </row>
    <row r="20" spans="1:3" ht="12.75">
      <c r="A20" s="12" t="s">
        <v>56</v>
      </c>
      <c r="B20" s="19">
        <f>'m vs o orig data'!K16*100</f>
        <v>90.28656397</v>
      </c>
      <c r="C20" s="9">
        <f>'m vs o orig data'!AD16*100</f>
        <v>93.52095437</v>
      </c>
    </row>
    <row r="21" spans="1:3" ht="12.75">
      <c r="A21" s="12" t="s">
        <v>57</v>
      </c>
      <c r="B21" s="19">
        <f>'m vs o orig data'!K17*100</f>
        <v>86.08065893</v>
      </c>
      <c r="C21" s="9">
        <f>'m vs o orig data'!AD17*100</f>
        <v>93.73382719</v>
      </c>
    </row>
    <row r="22" spans="1:3" ht="12.75">
      <c r="A22" s="20"/>
      <c r="B22" s="22"/>
      <c r="C22" s="18"/>
    </row>
    <row r="23" spans="1:3" ht="13.5" thickBot="1">
      <c r="A23" s="21" t="s">
        <v>58</v>
      </c>
      <c r="B23" s="19">
        <f>'m vs o orig data'!K18*100</f>
        <v>92.9083937</v>
      </c>
      <c r="C23" s="9">
        <f>'m vs o orig data'!AD18*100</f>
        <v>91.80343178</v>
      </c>
    </row>
    <row r="24" spans="1:3" ht="13.5" thickBot="1">
      <c r="A24" s="32"/>
      <c r="B24" s="34" t="s">
        <v>130</v>
      </c>
      <c r="C24" s="33" t="s">
        <v>131</v>
      </c>
    </row>
    <row r="25" spans="1:2" ht="12.75">
      <c r="A25" s="15" t="s">
        <v>125</v>
      </c>
      <c r="B25" s="16"/>
    </row>
    <row r="26" spans="1:3" ht="12.75">
      <c r="A26" s="17" t="s">
        <v>141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129</v>
      </c>
    </row>
    <row r="2" spans="1:14" ht="12.75">
      <c r="A2" t="str">
        <f>'m vs o orig data'!A3</f>
        <v>area</v>
      </c>
      <c r="B2" t="s">
        <v>86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42</v>
      </c>
      <c r="B3" t="str">
        <f ca="1">CONCATENATE(A3)&amp;(IF((CELL("contents",G3)&lt;&gt;"")*OR((CELL("contents",G3))&lt;&gt;" ")," "&amp;CELL("contents",G3),""))</f>
        <v>South Eastman (o)</v>
      </c>
      <c r="C3">
        <f>'m vs o orig data'!B4</f>
        <v>0.932401508</v>
      </c>
      <c r="D3">
        <f>'m vs o orig data'!U4</f>
        <v>0.956096673</v>
      </c>
      <c r="E3">
        <f aca="true" t="shared" si="0" ref="E3:E13">$C$18</f>
        <v>0.9284080206</v>
      </c>
      <c r="F3">
        <f aca="true" t="shared" si="1" ref="F3:F13">$D$18</f>
        <v>0.9181047555</v>
      </c>
      <c r="G3" t="str">
        <f>'m vs o orig data'!AR4</f>
        <v>(o)</v>
      </c>
      <c r="H3" t="str">
        <f>'m vs o orig data'!I4</f>
        <v> </v>
      </c>
      <c r="I3" t="str">
        <f>'m vs o orig data'!AB4</f>
        <v>o</v>
      </c>
      <c r="J3" t="str">
        <f>'m vs o orig data'!AO4</f>
        <v> 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44</v>
      </c>
      <c r="B4" t="str">
        <f aca="true" ca="1" t="shared" si="2" ref="B4:B18">CONCATENATE(A4)&amp;(IF((CELL("contents",G4)&lt;&gt;"")*OR((CELL("contents",G4))&lt;&gt;" ")," "&amp;CELL("contents",G4),""))</f>
        <v>Central (m)</v>
      </c>
      <c r="C4">
        <f>'m vs o orig data'!B5</f>
        <v>0.9798693835</v>
      </c>
      <c r="D4">
        <f>'m vs o orig data'!U5</f>
        <v>0.9453386427</v>
      </c>
      <c r="E4">
        <f t="shared" si="0"/>
        <v>0.9284080206</v>
      </c>
      <c r="F4">
        <f t="shared" si="1"/>
        <v>0.9181047555</v>
      </c>
      <c r="G4" t="str">
        <f>'m vs o orig data'!AR5</f>
        <v>(m)</v>
      </c>
      <c r="H4" t="str">
        <f>'m vs o orig data'!I5</f>
        <v>m</v>
      </c>
      <c r="I4" t="str">
        <f>'m vs o orig data'!AB5</f>
        <v> </v>
      </c>
      <c r="J4" t="str">
        <f>'m vs o orig data'!AO5</f>
        <v> </v>
      </c>
      <c r="K4" t="str">
        <f>'m vs o orig data'!J5</f>
        <v> 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45</v>
      </c>
      <c r="B5" t="str">
        <f ca="1" t="shared" si="2"/>
        <v>Assiniboine</v>
      </c>
      <c r="C5">
        <f>'m vs o orig data'!B6</f>
        <v>0.9942232319</v>
      </c>
      <c r="D5">
        <f>'m vs o orig data'!U6</f>
        <v>0.9389990759</v>
      </c>
      <c r="E5">
        <f t="shared" si="0"/>
        <v>0.9284080206</v>
      </c>
      <c r="F5">
        <f t="shared" si="1"/>
        <v>0.9181047555</v>
      </c>
      <c r="G5" t="str">
        <f>'m vs o orig data'!AR6</f>
        <v> 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 </v>
      </c>
      <c r="N5" t="str">
        <f>'m vs o orig data'!AM6</f>
        <v> </v>
      </c>
    </row>
    <row r="6" spans="1:14" ht="12.75">
      <c r="A6" t="s">
        <v>46</v>
      </c>
      <c r="B6" t="str">
        <f ca="1" t="shared" si="2"/>
        <v>Brandon (m,d)</v>
      </c>
      <c r="C6">
        <f>'m vs o orig data'!B7</f>
        <v>0.6925794354</v>
      </c>
      <c r="D6">
        <f>'m vs o orig data'!U7</f>
        <v>0.9239268979</v>
      </c>
      <c r="E6">
        <f t="shared" si="0"/>
        <v>0.9284080206</v>
      </c>
      <c r="F6">
        <f t="shared" si="1"/>
        <v>0.9181047555</v>
      </c>
      <c r="G6" t="str">
        <f>'m vs o orig data'!AR7</f>
        <v>(m,d)</v>
      </c>
      <c r="H6" t="str">
        <f>'m vs o orig data'!I7</f>
        <v>m</v>
      </c>
      <c r="I6" t="str">
        <f>'m vs o orig data'!AB7</f>
        <v> </v>
      </c>
      <c r="J6" t="str">
        <f>'m vs o orig data'!AO7</f>
        <v>d</v>
      </c>
      <c r="K6" t="str">
        <f>'m vs o orig data'!J7</f>
        <v> 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48</v>
      </c>
      <c r="B7" t="str">
        <f ca="1" t="shared" si="2"/>
        <v>Winnipeg (m,o,d)</v>
      </c>
      <c r="C7">
        <f>'m vs o orig data'!B8</f>
        <v>0.9622193846</v>
      </c>
      <c r="D7">
        <f>'m vs o orig data'!U8</f>
        <v>0.9039325152</v>
      </c>
      <c r="E7">
        <f t="shared" si="0"/>
        <v>0.9284080206</v>
      </c>
      <c r="F7">
        <f t="shared" si="1"/>
        <v>0.9181047555</v>
      </c>
      <c r="G7" t="str">
        <f>'m vs o orig data'!AR8</f>
        <v>(m,o,d)</v>
      </c>
      <c r="H7" t="str">
        <f>'m vs o orig data'!I8</f>
        <v>m</v>
      </c>
      <c r="I7" t="str">
        <f>'m vs o orig data'!AB8</f>
        <v>o</v>
      </c>
      <c r="J7" t="str">
        <f>'m vs o orig data'!AO8</f>
        <v>d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50</v>
      </c>
      <c r="B8" t="str">
        <f ca="1" t="shared" si="2"/>
        <v>Interlake</v>
      </c>
      <c r="C8">
        <f>'m vs o orig data'!B9</f>
        <v>0.9021080338</v>
      </c>
      <c r="D8">
        <f>'m vs o orig data'!U9</f>
        <v>0.933071714</v>
      </c>
      <c r="E8">
        <f t="shared" si="0"/>
        <v>0.9284080206</v>
      </c>
      <c r="F8">
        <f t="shared" si="1"/>
        <v>0.9181047555</v>
      </c>
      <c r="G8" t="str">
        <f>'m vs o orig data'!AR9</f>
        <v> 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51</v>
      </c>
      <c r="B9" t="str">
        <f ca="1" t="shared" si="2"/>
        <v>North Eastman (o)</v>
      </c>
      <c r="C9">
        <f>'m vs o orig data'!B10</f>
        <v>0.8935959561</v>
      </c>
      <c r="D9">
        <f>'m vs o orig data'!U10</f>
        <v>0.9574858413</v>
      </c>
      <c r="E9">
        <f t="shared" si="0"/>
        <v>0.9284080206</v>
      </c>
      <c r="F9">
        <f t="shared" si="1"/>
        <v>0.9181047555</v>
      </c>
      <c r="G9" t="str">
        <f>'m vs o orig data'!AR10</f>
        <v>(o)</v>
      </c>
      <c r="H9" t="str">
        <f>'m vs o orig data'!I10</f>
        <v> </v>
      </c>
      <c r="I9" t="str">
        <f>'m vs o orig data'!AB10</f>
        <v>o</v>
      </c>
      <c r="J9" t="str">
        <f>'m vs o orig data'!AO10</f>
        <v> 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52</v>
      </c>
      <c r="B10" t="str">
        <f ca="1" t="shared" si="2"/>
        <v>Parkland</v>
      </c>
      <c r="C10">
        <f>'m vs o orig data'!B11</f>
        <v>0.8776650129</v>
      </c>
      <c r="D10">
        <f>'m vs o orig data'!U11</f>
        <v>0.9288028372</v>
      </c>
      <c r="E10">
        <f t="shared" si="0"/>
        <v>0.9284080206</v>
      </c>
      <c r="F10">
        <f t="shared" si="1"/>
        <v>0.9181047555</v>
      </c>
      <c r="G10" t="str">
        <f>'m vs o orig data'!AR11</f>
        <v> 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53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0.9284080206</v>
      </c>
      <c r="F11">
        <f t="shared" si="1"/>
        <v>0.9181047555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54</v>
      </c>
      <c r="B12" t="str">
        <f ca="1" t="shared" si="2"/>
        <v>Nor-Man (d)</v>
      </c>
      <c r="C12">
        <f>'m vs o orig data'!B13</f>
        <v>0.8595708604</v>
      </c>
      <c r="D12">
        <f>'m vs o orig data'!U13</f>
        <v>0.9536806948</v>
      </c>
      <c r="E12">
        <f t="shared" si="0"/>
        <v>0.9284080206</v>
      </c>
      <c r="F12">
        <f t="shared" si="1"/>
        <v>0.9181047555</v>
      </c>
      <c r="G12" t="str">
        <f>'m vs o orig data'!AR13</f>
        <v>(d)</v>
      </c>
      <c r="H12" t="str">
        <f>'m vs o orig data'!I13</f>
        <v> </v>
      </c>
      <c r="I12" t="str">
        <f>'m vs o orig data'!AB13</f>
        <v> </v>
      </c>
      <c r="J12" t="str">
        <f>'m vs o orig data'!AO13</f>
        <v>d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55</v>
      </c>
      <c r="B13" t="str">
        <f ca="1" t="shared" si="2"/>
        <v>Burntwood</v>
      </c>
      <c r="C13">
        <f>'m vs o orig data'!B14</f>
        <v>0.8910788459</v>
      </c>
      <c r="D13">
        <f>'m vs o orig data'!U14</f>
        <v>0.9154228171</v>
      </c>
      <c r="E13">
        <f t="shared" si="0"/>
        <v>0.9284080206</v>
      </c>
      <c r="F13">
        <f t="shared" si="1"/>
        <v>0.9181047555</v>
      </c>
      <c r="G13" t="str">
        <f>'m vs o orig data'!AR14</f>
        <v> </v>
      </c>
      <c r="H13" t="str">
        <f>'m vs o orig data'!I14</f>
        <v> </v>
      </c>
      <c r="I13" t="str">
        <f>'m vs o orig data'!AB14</f>
        <v> </v>
      </c>
      <c r="J13" t="str">
        <f>'m vs o orig data'!AO14</f>
        <v> </v>
      </c>
      <c r="K13" t="str">
        <f>'m vs o orig data'!J14</f>
        <v> 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110</v>
      </c>
      <c r="B15" t="str">
        <f ca="1" t="shared" si="2"/>
        <v>Rural South (o)</v>
      </c>
      <c r="C15">
        <f>'m vs o orig data'!B15</f>
        <v>0.9555182235</v>
      </c>
      <c r="D15">
        <f>'m vs o orig data'!U15</f>
        <v>0.9468305442</v>
      </c>
      <c r="E15">
        <f>$C$18</f>
        <v>0.9284080206</v>
      </c>
      <c r="F15">
        <f>$D$18</f>
        <v>0.9181047555</v>
      </c>
      <c r="G15" t="str">
        <f>'m vs o orig data'!AR15</f>
        <v>(o)</v>
      </c>
      <c r="H15" t="str">
        <f>'m vs o orig data'!I15</f>
        <v> </v>
      </c>
      <c r="I15" t="str">
        <f>'m vs o orig data'!AB15</f>
        <v>o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56</v>
      </c>
      <c r="B16" t="str">
        <f ca="1" t="shared" si="2"/>
        <v>Mid</v>
      </c>
      <c r="C16">
        <f>'m vs o orig data'!B16</f>
        <v>0.9012463231</v>
      </c>
      <c r="D16">
        <f>'m vs o orig data'!U16</f>
        <v>0.9374820136</v>
      </c>
      <c r="E16">
        <f>$C$18</f>
        <v>0.9284080206</v>
      </c>
      <c r="F16">
        <f>$D$18</f>
        <v>0.9181047555</v>
      </c>
      <c r="G16" t="str">
        <f>'m vs o orig data'!AR16</f>
        <v> </v>
      </c>
      <c r="H16" t="str">
        <f>'m vs o orig data'!I16</f>
        <v> </v>
      </c>
      <c r="I16" t="str">
        <f>'m vs o orig data'!AB16</f>
        <v> </v>
      </c>
      <c r="J16" t="str">
        <f>'m vs o orig data'!AO16</f>
        <v> 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57</v>
      </c>
      <c r="B17" t="str">
        <f ca="1" t="shared" si="2"/>
        <v>North (d)</v>
      </c>
      <c r="C17">
        <f>'m vs o orig data'!B17</f>
        <v>0.8666120366</v>
      </c>
      <c r="D17">
        <f>'m vs o orig data'!U17</f>
        <v>0.9353291638</v>
      </c>
      <c r="E17">
        <f>$C$18</f>
        <v>0.9284080206</v>
      </c>
      <c r="F17">
        <f>$D$18</f>
        <v>0.9181047555</v>
      </c>
      <c r="G17" t="str">
        <f>'m vs o orig data'!AR17</f>
        <v>(d)</v>
      </c>
      <c r="H17" t="str">
        <f>'m vs o orig data'!I17</f>
        <v> </v>
      </c>
      <c r="I17" t="str">
        <f>'m vs o orig data'!AB17</f>
        <v> </v>
      </c>
      <c r="J17" t="str">
        <f>'m vs o orig data'!AO17</f>
        <v>d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58</v>
      </c>
      <c r="B18" t="str">
        <f ca="1" t="shared" si="2"/>
        <v>Manitoba</v>
      </c>
      <c r="C18">
        <f>'m vs o orig data'!B18</f>
        <v>0.9284080206</v>
      </c>
      <c r="D18">
        <f>'m vs o orig data'!U18</f>
        <v>0.9181047555</v>
      </c>
      <c r="E18">
        <f>$C$18</f>
        <v>0.9284080206</v>
      </c>
      <c r="F18">
        <f>$D$18</f>
        <v>0.9181047555</v>
      </c>
      <c r="G18" t="str">
        <f>'m vs o orig data'!AR18</f>
        <v> </v>
      </c>
      <c r="H18" t="str">
        <f>'m vs o orig data'!I18</f>
        <v> </v>
      </c>
      <c r="I18" t="str">
        <f>'m vs o orig data'!AB18</f>
        <v> </v>
      </c>
      <c r="J18" t="str">
        <f>'m vs o orig data'!AO18</f>
        <v> 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129</v>
      </c>
    </row>
    <row r="2" spans="1:7" ht="12.75">
      <c r="A2" t="str">
        <f>'m region orig data'!A3</f>
        <v>mmf</v>
      </c>
      <c r="B2" t="s">
        <v>86</v>
      </c>
      <c r="C2" t="str">
        <f>'m region orig data'!B3</f>
        <v>adj_rate</v>
      </c>
      <c r="D2" t="s">
        <v>87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79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0.9163128559</v>
      </c>
      <c r="D3">
        <f>$C$11</f>
        <v>0.9284080206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80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</v>
      </c>
      <c r="C4">
        <f>'m region orig data'!B5</f>
        <v>0.9027953748</v>
      </c>
      <c r="D4">
        <f aca="true" t="shared" si="1" ref="D4:D11">$C$11</f>
        <v>0.9284080206</v>
      </c>
      <c r="E4" t="str">
        <f>'m region orig data'!I5</f>
        <v> 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81</v>
      </c>
      <c r="B5" t="str">
        <f ca="1" t="shared" si="0"/>
        <v>Northwest Region</v>
      </c>
      <c r="C5">
        <f>'m region orig data'!B6</f>
        <v>0.8466535359</v>
      </c>
      <c r="D5">
        <f t="shared" si="1"/>
        <v>0.9284080206</v>
      </c>
      <c r="E5" t="str">
        <f>'m region orig data'!I6</f>
        <v> </v>
      </c>
      <c r="F5" t="str">
        <f>'m region orig data'!J6</f>
        <v> </v>
      </c>
      <c r="G5" t="str">
        <f>'m region orig data'!T6</f>
        <v> </v>
      </c>
    </row>
    <row r="6" spans="1:7" ht="12.75">
      <c r="A6" t="s">
        <v>82</v>
      </c>
      <c r="B6" t="str">
        <f ca="1" t="shared" si="0"/>
        <v>Winnipeg Region (m)</v>
      </c>
      <c r="C6">
        <f>'m region orig data'!B7</f>
        <v>0.9622193846</v>
      </c>
      <c r="D6">
        <f t="shared" si="1"/>
        <v>0.9284080206</v>
      </c>
      <c r="E6" t="str">
        <f>'m region orig data'!I7</f>
        <v>m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83</v>
      </c>
      <c r="B7" t="str">
        <f ca="1" t="shared" si="0"/>
        <v>Southwest Region</v>
      </c>
      <c r="C7">
        <f>'m region orig data'!B8</f>
        <v>0.8874764099</v>
      </c>
      <c r="D7">
        <f t="shared" si="1"/>
        <v>0.9284080206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84</v>
      </c>
      <c r="B8" t="str">
        <f ca="1" t="shared" si="0"/>
        <v>The Pas Region</v>
      </c>
      <c r="C8">
        <f>'m region orig data'!B9</f>
        <v>0.8777925395</v>
      </c>
      <c r="D8">
        <f t="shared" si="1"/>
        <v>0.9284080206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85</v>
      </c>
      <c r="B9" t="str">
        <f ca="1" t="shared" si="0"/>
        <v>Thompson Region</v>
      </c>
      <c r="C9">
        <f>'m region orig data'!B10</f>
        <v>0.891480791</v>
      </c>
      <c r="D9">
        <f t="shared" si="1"/>
        <v>0.9284080206</v>
      </c>
      <c r="E9" t="str">
        <f>'m region orig data'!I10</f>
        <v> </v>
      </c>
      <c r="F9" t="str">
        <f>'m region orig data'!J10</f>
        <v> </v>
      </c>
      <c r="G9" t="str">
        <f>'m region orig data'!T10</f>
        <v> </v>
      </c>
    </row>
    <row r="10" ht="12.75"/>
    <row r="11" spans="1:7" ht="12.75">
      <c r="A11" t="s">
        <v>58</v>
      </c>
      <c r="B11" t="str">
        <f ca="1" t="shared" si="0"/>
        <v>Manitoba</v>
      </c>
      <c r="C11">
        <f>'m region orig data'!B11</f>
        <v>0.9284080206</v>
      </c>
      <c r="D11">
        <f t="shared" si="1"/>
        <v>0.9284080206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8" width="9.28125" style="0" bestFit="1" customWidth="1"/>
    <col min="11" max="17" width="9.28125" style="0" bestFit="1" customWidth="1"/>
    <col min="21" max="24" width="9.28125" style="0" bestFit="1" customWidth="1"/>
    <col min="25" max="25" width="12.421875" style="0" bestFit="1" customWidth="1"/>
    <col min="26" max="26" width="9.28125" style="0" bestFit="1" customWidth="1"/>
    <col min="27" max="27" width="12.421875" style="0" bestFit="1" customWidth="1"/>
    <col min="30" max="33" width="9.28125" style="0" bestFit="1" customWidth="1"/>
    <col min="34" max="34" width="12.421875" style="0" bestFit="1" customWidth="1"/>
    <col min="35" max="35" width="9.28125" style="0" bestFit="1" customWidth="1"/>
    <col min="36" max="36" width="12.421875" style="0" bestFit="1" customWidth="1"/>
    <col min="40" max="40" width="9.28125" style="0" bestFit="1" customWidth="1"/>
    <col min="42" max="42" width="9.28125" style="0" bestFit="1" customWidth="1"/>
  </cols>
  <sheetData>
    <row r="1" spans="1:44" ht="15">
      <c r="A1" s="36" t="s">
        <v>126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5">
      <c r="A3" s="3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133</v>
      </c>
      <c r="K3" s="36" t="s">
        <v>12</v>
      </c>
      <c r="L3" s="36" t="s">
        <v>13</v>
      </c>
      <c r="M3" s="36" t="s">
        <v>14</v>
      </c>
      <c r="N3" s="36" t="s">
        <v>15</v>
      </c>
      <c r="O3" s="36" t="s">
        <v>16</v>
      </c>
      <c r="P3" s="36" t="s">
        <v>17</v>
      </c>
      <c r="Q3" s="36" t="s">
        <v>18</v>
      </c>
      <c r="R3" s="36" t="s">
        <v>19</v>
      </c>
      <c r="S3" s="36" t="s">
        <v>134</v>
      </c>
      <c r="T3" s="36" t="s">
        <v>20</v>
      </c>
      <c r="U3" s="36" t="s">
        <v>21</v>
      </c>
      <c r="V3" s="36" t="s">
        <v>22</v>
      </c>
      <c r="W3" s="36" t="s">
        <v>23</v>
      </c>
      <c r="X3" s="36" t="s">
        <v>24</v>
      </c>
      <c r="Y3" s="36" t="s">
        <v>25</v>
      </c>
      <c r="Z3" s="36" t="s">
        <v>26</v>
      </c>
      <c r="AA3" s="36" t="s">
        <v>27</v>
      </c>
      <c r="AB3" s="36" t="s">
        <v>28</v>
      </c>
      <c r="AC3" s="36" t="s">
        <v>135</v>
      </c>
      <c r="AD3" s="36" t="s">
        <v>29</v>
      </c>
      <c r="AE3" s="36" t="s">
        <v>30</v>
      </c>
      <c r="AF3" s="36" t="s">
        <v>31</v>
      </c>
      <c r="AG3" s="36" t="s">
        <v>32</v>
      </c>
      <c r="AH3" s="36" t="s">
        <v>33</v>
      </c>
      <c r="AI3" s="36" t="s">
        <v>34</v>
      </c>
      <c r="AJ3" s="36" t="s">
        <v>35</v>
      </c>
      <c r="AK3" s="36" t="s">
        <v>36</v>
      </c>
      <c r="AL3" s="36" t="s">
        <v>136</v>
      </c>
      <c r="AM3" s="36" t="s">
        <v>37</v>
      </c>
      <c r="AN3" s="36" t="s">
        <v>38</v>
      </c>
      <c r="AO3" s="36" t="s">
        <v>39</v>
      </c>
      <c r="AP3" s="36" t="s">
        <v>40</v>
      </c>
      <c r="AQ3" s="36" t="s">
        <v>41</v>
      </c>
      <c r="AR3" s="36" t="s">
        <v>111</v>
      </c>
    </row>
    <row r="4" spans="1:44" ht="15">
      <c r="A4" s="36" t="s">
        <v>88</v>
      </c>
      <c r="B4" s="36">
        <v>0.932401508</v>
      </c>
      <c r="C4" s="36">
        <v>0.866198436</v>
      </c>
      <c r="D4" s="36">
        <v>0.9986045801</v>
      </c>
      <c r="E4" s="36">
        <v>2.76</v>
      </c>
      <c r="F4" s="36">
        <v>0.0006604874</v>
      </c>
      <c r="G4" s="36">
        <v>0.0256999503</v>
      </c>
      <c r="H4" s="36">
        <v>0.8838074013</v>
      </c>
      <c r="I4" s="36" t="s">
        <v>43</v>
      </c>
      <c r="J4" s="36" t="s">
        <v>43</v>
      </c>
      <c r="K4" s="36">
        <v>0.9440728066</v>
      </c>
      <c r="L4" s="36">
        <v>0.8961010851</v>
      </c>
      <c r="M4" s="36">
        <v>0.9920445281</v>
      </c>
      <c r="N4" s="36">
        <v>1.97</v>
      </c>
      <c r="O4" s="36">
        <v>0.0003467998</v>
      </c>
      <c r="P4" s="36">
        <v>0.0186225627</v>
      </c>
      <c r="Q4" s="36">
        <v>0.4665230375</v>
      </c>
      <c r="R4" s="36" t="s">
        <v>43</v>
      </c>
      <c r="S4" s="36" t="s">
        <v>43</v>
      </c>
      <c r="T4" s="36" t="s">
        <v>43</v>
      </c>
      <c r="U4" s="36">
        <v>0.956096673</v>
      </c>
      <c r="V4" s="36">
        <v>0.9356673703</v>
      </c>
      <c r="W4" s="36">
        <v>0.9765259757</v>
      </c>
      <c r="X4" s="36">
        <v>0.83</v>
      </c>
      <c r="Y4" s="36">
        <v>6.28949E-05</v>
      </c>
      <c r="Z4" s="36">
        <v>0.0079306299</v>
      </c>
      <c r="AA4" s="36">
        <v>5.84951E-05</v>
      </c>
      <c r="AB4" s="36" t="s">
        <v>49</v>
      </c>
      <c r="AC4" s="36" t="s">
        <v>43</v>
      </c>
      <c r="AD4" s="36">
        <v>0.9575950997</v>
      </c>
      <c r="AE4" s="36">
        <v>0.937793943</v>
      </c>
      <c r="AF4" s="36">
        <v>0.9773962565</v>
      </c>
      <c r="AG4" s="36">
        <v>0.8</v>
      </c>
      <c r="AH4" s="36">
        <v>5.90867E-05</v>
      </c>
      <c r="AI4" s="36">
        <v>0.0076867844</v>
      </c>
      <c r="AJ4" s="36">
        <v>1.70264E-05</v>
      </c>
      <c r="AK4" s="36" t="s">
        <v>49</v>
      </c>
      <c r="AL4" s="36" t="s">
        <v>43</v>
      </c>
      <c r="AM4" s="36" t="s">
        <v>43</v>
      </c>
      <c r="AN4" s="36">
        <v>0.3676484587</v>
      </c>
      <c r="AO4" s="36" t="s">
        <v>43</v>
      </c>
      <c r="AP4" s="36">
        <v>0.4948111224</v>
      </c>
      <c r="AQ4" s="36" t="s">
        <v>43</v>
      </c>
      <c r="AR4" s="36" t="s">
        <v>127</v>
      </c>
    </row>
    <row r="5" spans="1:44" ht="15">
      <c r="A5" s="36" t="s">
        <v>89</v>
      </c>
      <c r="B5" s="36">
        <v>0.9798693835</v>
      </c>
      <c r="C5" s="36">
        <v>0.9371931209</v>
      </c>
      <c r="D5" s="36">
        <v>1.0225456461</v>
      </c>
      <c r="E5" s="36">
        <v>1.69</v>
      </c>
      <c r="F5" s="36">
        <v>0.0002744613</v>
      </c>
      <c r="G5" s="36">
        <v>0.0165668721</v>
      </c>
      <c r="H5" s="36">
        <v>0.0087825088</v>
      </c>
      <c r="I5" s="36" t="s">
        <v>132</v>
      </c>
      <c r="J5" s="36" t="s">
        <v>43</v>
      </c>
      <c r="K5" s="36">
        <v>0.9751849479</v>
      </c>
      <c r="L5" s="36">
        <v>0.9413141471</v>
      </c>
      <c r="M5" s="36">
        <v>1.0090557488</v>
      </c>
      <c r="N5" s="36">
        <v>1.35</v>
      </c>
      <c r="O5" s="36">
        <v>0.0001728858</v>
      </c>
      <c r="P5" s="36">
        <v>0.0131486028</v>
      </c>
      <c r="Q5" s="36">
        <v>0.0039578075</v>
      </c>
      <c r="R5" s="36" t="s">
        <v>132</v>
      </c>
      <c r="S5" s="36" t="s">
        <v>43</v>
      </c>
      <c r="T5" s="36" t="s">
        <v>43</v>
      </c>
      <c r="U5" s="36">
        <v>0.9453386427</v>
      </c>
      <c r="V5" s="36">
        <v>0.9141991736</v>
      </c>
      <c r="W5" s="36">
        <v>0.9764781117</v>
      </c>
      <c r="X5" s="36">
        <v>1.28</v>
      </c>
      <c r="Y5" s="36">
        <v>0.0001461271</v>
      </c>
      <c r="Z5" s="36">
        <v>0.0120883032</v>
      </c>
      <c r="AA5" s="36">
        <v>0.0220459557</v>
      </c>
      <c r="AB5" s="36" t="s">
        <v>43</v>
      </c>
      <c r="AC5" s="36" t="s">
        <v>43</v>
      </c>
      <c r="AD5" s="36">
        <v>0.9461031039</v>
      </c>
      <c r="AE5" s="36">
        <v>0.9146349831</v>
      </c>
      <c r="AF5" s="36">
        <v>0.9775712247</v>
      </c>
      <c r="AG5" s="36">
        <v>1.29</v>
      </c>
      <c r="AH5" s="36">
        <v>0.0001492279</v>
      </c>
      <c r="AI5" s="36">
        <v>0.0122158854</v>
      </c>
      <c r="AJ5" s="36">
        <v>0.0192327841</v>
      </c>
      <c r="AK5" s="36" t="s">
        <v>43</v>
      </c>
      <c r="AL5" s="36" t="s">
        <v>43</v>
      </c>
      <c r="AM5" s="36" t="s">
        <v>43</v>
      </c>
      <c r="AN5" s="36">
        <v>0.0939636446</v>
      </c>
      <c r="AO5" s="36" t="s">
        <v>43</v>
      </c>
      <c r="AP5" s="36">
        <v>0.1000452866</v>
      </c>
      <c r="AQ5" s="36" t="s">
        <v>43</v>
      </c>
      <c r="AR5" s="36" t="s">
        <v>137</v>
      </c>
    </row>
    <row r="6" spans="1:44" ht="15">
      <c r="A6" s="36" t="s">
        <v>90</v>
      </c>
      <c r="B6" s="36">
        <v>0.9942232319</v>
      </c>
      <c r="C6" s="36">
        <v>0.7423155491</v>
      </c>
      <c r="D6" s="36">
        <v>1.2461309148</v>
      </c>
      <c r="E6" s="36">
        <v>9.84</v>
      </c>
      <c r="F6" s="36">
        <v>0.0095629329</v>
      </c>
      <c r="G6" s="36">
        <v>0.0977902495</v>
      </c>
      <c r="H6" s="36">
        <v>0.5027336256</v>
      </c>
      <c r="I6" s="36" t="s">
        <v>43</v>
      </c>
      <c r="J6" s="36" t="s">
        <v>43</v>
      </c>
      <c r="K6" s="36">
        <v>0.9939668642</v>
      </c>
      <c r="L6" s="36">
        <v>0.9725838123</v>
      </c>
      <c r="M6" s="36">
        <v>1.0153499161</v>
      </c>
      <c r="N6" s="36">
        <v>0.84</v>
      </c>
      <c r="O6" s="36">
        <v>6.89045E-05</v>
      </c>
      <c r="P6" s="36">
        <v>0.0083008742</v>
      </c>
      <c r="Q6" s="37">
        <v>1.5447306E-06</v>
      </c>
      <c r="R6" s="36" t="s">
        <v>132</v>
      </c>
      <c r="S6" s="36" t="s">
        <v>43</v>
      </c>
      <c r="T6" s="36" t="s">
        <v>43</v>
      </c>
      <c r="U6" s="36">
        <v>0.9389990759</v>
      </c>
      <c r="V6" s="36">
        <v>0.9164778487</v>
      </c>
      <c r="W6" s="36">
        <v>0.9615203031</v>
      </c>
      <c r="X6" s="36">
        <v>0.93</v>
      </c>
      <c r="Y6" s="36">
        <v>7.6435E-05</v>
      </c>
      <c r="Z6" s="36">
        <v>0.0087427124</v>
      </c>
      <c r="AA6" s="36">
        <v>0.0296808373</v>
      </c>
      <c r="AB6" s="36" t="s">
        <v>43</v>
      </c>
      <c r="AC6" s="36" t="s">
        <v>43</v>
      </c>
      <c r="AD6" s="36">
        <v>0.9361645121</v>
      </c>
      <c r="AE6" s="36">
        <v>0.9122794342</v>
      </c>
      <c r="AF6" s="36">
        <v>0.9600495901</v>
      </c>
      <c r="AG6" s="36">
        <v>0.99</v>
      </c>
      <c r="AH6" s="36">
        <v>8.59729E-05</v>
      </c>
      <c r="AI6" s="36">
        <v>0.0092721576</v>
      </c>
      <c r="AJ6" s="36">
        <v>0.0724220723</v>
      </c>
      <c r="AK6" s="36" t="s">
        <v>43</v>
      </c>
      <c r="AL6" s="36" t="s">
        <v>43</v>
      </c>
      <c r="AM6" s="36" t="s">
        <v>43</v>
      </c>
      <c r="AN6" s="36">
        <v>0.5763569946</v>
      </c>
      <c r="AO6" s="36" t="s">
        <v>43</v>
      </c>
      <c r="AP6" s="37">
        <v>6.7780757E-06</v>
      </c>
      <c r="AQ6" s="36" t="s">
        <v>47</v>
      </c>
      <c r="AR6" s="36" t="s">
        <v>43</v>
      </c>
    </row>
    <row r="7" spans="1:44" ht="15">
      <c r="A7" s="36" t="s">
        <v>91</v>
      </c>
      <c r="B7" s="36">
        <v>0.6925794354</v>
      </c>
      <c r="C7" s="36">
        <v>0.4589826081</v>
      </c>
      <c r="D7" s="36">
        <v>0.9261762628</v>
      </c>
      <c r="E7" s="36">
        <v>13.09</v>
      </c>
      <c r="F7" s="36">
        <v>0.0082232248</v>
      </c>
      <c r="G7" s="36">
        <v>0.0906819982</v>
      </c>
      <c r="H7" s="36">
        <v>0.0082464441</v>
      </c>
      <c r="I7" s="36" t="s">
        <v>132</v>
      </c>
      <c r="J7" s="36" t="s">
        <v>43</v>
      </c>
      <c r="K7" s="36">
        <v>0.7220612427</v>
      </c>
      <c r="L7" s="36">
        <v>0.5075618444</v>
      </c>
      <c r="M7" s="36">
        <v>0.9365606411</v>
      </c>
      <c r="N7" s="36">
        <v>11.53</v>
      </c>
      <c r="O7" s="36">
        <v>0.0069336264</v>
      </c>
      <c r="P7" s="36">
        <v>0.0832684</v>
      </c>
      <c r="Q7" s="36">
        <v>0.0100293195</v>
      </c>
      <c r="R7" s="36" t="s">
        <v>43</v>
      </c>
      <c r="S7" s="36" t="s">
        <v>43</v>
      </c>
      <c r="T7" s="36" t="s">
        <v>43</v>
      </c>
      <c r="U7" s="36">
        <v>0.9239268979</v>
      </c>
      <c r="V7" s="36">
        <v>0.8950499508</v>
      </c>
      <c r="W7" s="36">
        <v>0.952803845</v>
      </c>
      <c r="X7" s="36">
        <v>1.21</v>
      </c>
      <c r="Y7" s="36">
        <v>0.000125664</v>
      </c>
      <c r="Z7" s="36">
        <v>0.011209995</v>
      </c>
      <c r="AA7" s="36">
        <v>0.62332604</v>
      </c>
      <c r="AB7" s="36" t="s">
        <v>43</v>
      </c>
      <c r="AC7" s="36" t="s">
        <v>43</v>
      </c>
      <c r="AD7" s="36">
        <v>0.9254386112</v>
      </c>
      <c r="AE7" s="36">
        <v>0.8977330451</v>
      </c>
      <c r="AF7" s="36">
        <v>0.9531441773</v>
      </c>
      <c r="AG7" s="36">
        <v>1.16</v>
      </c>
      <c r="AH7" s="36">
        <v>0.0001156758</v>
      </c>
      <c r="AI7" s="36">
        <v>0.0107552663</v>
      </c>
      <c r="AJ7" s="36">
        <v>0.5180847452</v>
      </c>
      <c r="AK7" s="36" t="s">
        <v>43</v>
      </c>
      <c r="AL7" s="36" t="s">
        <v>43</v>
      </c>
      <c r="AM7" s="36" t="s">
        <v>43</v>
      </c>
      <c r="AN7" s="36">
        <v>0.0097223273</v>
      </c>
      <c r="AO7" s="36" t="s">
        <v>47</v>
      </c>
      <c r="AP7" s="36">
        <v>0.0128814497</v>
      </c>
      <c r="AQ7" s="36" t="s">
        <v>47</v>
      </c>
      <c r="AR7" s="36" t="s">
        <v>138</v>
      </c>
    </row>
    <row r="8" spans="1:44" ht="15">
      <c r="A8" s="36" t="s">
        <v>92</v>
      </c>
      <c r="B8" s="36">
        <v>0.9622193846</v>
      </c>
      <c r="C8" s="36">
        <v>0.9188957948</v>
      </c>
      <c r="D8" s="36">
        <v>1.0055429744</v>
      </c>
      <c r="E8" s="36">
        <v>1.75</v>
      </c>
      <c r="F8" s="36">
        <v>0.0002828506</v>
      </c>
      <c r="G8" s="36">
        <v>0.0168181637</v>
      </c>
      <c r="H8" s="36">
        <v>0.0064098649</v>
      </c>
      <c r="I8" s="36" t="s">
        <v>132</v>
      </c>
      <c r="J8" s="36" t="s">
        <v>43</v>
      </c>
      <c r="K8" s="36">
        <v>0.9638011495</v>
      </c>
      <c r="L8" s="36">
        <v>0.9276403922</v>
      </c>
      <c r="M8" s="36">
        <v>0.9999619068</v>
      </c>
      <c r="N8" s="36">
        <v>1.46</v>
      </c>
      <c r="O8" s="36">
        <v>0.0001970531</v>
      </c>
      <c r="P8" s="36">
        <v>0.0140375611</v>
      </c>
      <c r="Q8" s="36">
        <v>0.0016459925</v>
      </c>
      <c r="R8" s="36" t="s">
        <v>132</v>
      </c>
      <c r="S8" s="36" t="s">
        <v>43</v>
      </c>
      <c r="T8" s="36" t="s">
        <v>43</v>
      </c>
      <c r="U8" s="36">
        <v>0.9039325152</v>
      </c>
      <c r="V8" s="36">
        <v>0.8826275881</v>
      </c>
      <c r="W8" s="36">
        <v>0.9252374424</v>
      </c>
      <c r="X8" s="36">
        <v>0.91</v>
      </c>
      <c r="Y8" s="36">
        <v>6.84019E-05</v>
      </c>
      <c r="Z8" s="36">
        <v>0.0082705462</v>
      </c>
      <c r="AA8" s="36">
        <v>8.03281E-05</v>
      </c>
      <c r="AB8" s="36" t="s">
        <v>49</v>
      </c>
      <c r="AC8" s="36" t="s">
        <v>43</v>
      </c>
      <c r="AD8" s="36">
        <v>0.9038962522</v>
      </c>
      <c r="AE8" s="36">
        <v>0.8824978926</v>
      </c>
      <c r="AF8" s="36">
        <v>0.9252946118</v>
      </c>
      <c r="AG8" s="36">
        <v>0.92</v>
      </c>
      <c r="AH8" s="36">
        <v>6.90032E-05</v>
      </c>
      <c r="AI8" s="36">
        <v>0.0083068166</v>
      </c>
      <c r="AJ8" s="36">
        <v>9.6601E-05</v>
      </c>
      <c r="AK8" s="36" t="s">
        <v>49</v>
      </c>
      <c r="AL8" s="36" t="s">
        <v>43</v>
      </c>
      <c r="AM8" s="36" t="s">
        <v>43</v>
      </c>
      <c r="AN8" s="36">
        <v>0.0029346293</v>
      </c>
      <c r="AO8" s="36" t="s">
        <v>47</v>
      </c>
      <c r="AP8" s="36">
        <v>0.0005525047</v>
      </c>
      <c r="AQ8" s="36" t="s">
        <v>47</v>
      </c>
      <c r="AR8" s="36" t="s">
        <v>139</v>
      </c>
    </row>
    <row r="9" spans="1:44" ht="15">
      <c r="A9" s="36" t="s">
        <v>93</v>
      </c>
      <c r="B9" s="36">
        <v>0.9021080338</v>
      </c>
      <c r="C9" s="36">
        <v>0.7978117466</v>
      </c>
      <c r="D9" s="36">
        <v>1.0064043209</v>
      </c>
      <c r="E9" s="36">
        <v>4.49</v>
      </c>
      <c r="F9" s="36">
        <v>0.001639253</v>
      </c>
      <c r="G9" s="36">
        <v>0.0404876891</v>
      </c>
      <c r="H9" s="36">
        <v>0.4745171367</v>
      </c>
      <c r="I9" s="36" t="s">
        <v>43</v>
      </c>
      <c r="J9" s="36" t="s">
        <v>43</v>
      </c>
      <c r="K9" s="36">
        <v>0.9062475989</v>
      </c>
      <c r="L9" s="36">
        <v>0.8098169299</v>
      </c>
      <c r="M9" s="36">
        <v>1.002678268</v>
      </c>
      <c r="N9" s="36">
        <v>4.13</v>
      </c>
      <c r="O9" s="36">
        <v>0.0014013243</v>
      </c>
      <c r="P9" s="36">
        <v>0.0374342659</v>
      </c>
      <c r="Q9" s="36">
        <v>0.494520453</v>
      </c>
      <c r="R9" s="36" t="s">
        <v>43</v>
      </c>
      <c r="S9" s="36" t="s">
        <v>43</v>
      </c>
      <c r="T9" s="36" t="s">
        <v>43</v>
      </c>
      <c r="U9" s="36">
        <v>0.933071714</v>
      </c>
      <c r="V9" s="36">
        <v>0.9018645079</v>
      </c>
      <c r="W9" s="36">
        <v>0.96427892</v>
      </c>
      <c r="X9" s="36">
        <v>1.3</v>
      </c>
      <c r="Y9" s="36">
        <v>0.0001467635</v>
      </c>
      <c r="Z9" s="36">
        <v>0.0121145986</v>
      </c>
      <c r="AA9" s="36">
        <v>0.2454744608</v>
      </c>
      <c r="AB9" s="36" t="s">
        <v>43</v>
      </c>
      <c r="AC9" s="36" t="s">
        <v>43</v>
      </c>
      <c r="AD9" s="36">
        <v>0.9316513571</v>
      </c>
      <c r="AE9" s="36">
        <v>0.9002594783</v>
      </c>
      <c r="AF9" s="36">
        <v>0.963043236</v>
      </c>
      <c r="AG9" s="36">
        <v>1.31</v>
      </c>
      <c r="AH9" s="36">
        <v>0.0001485056</v>
      </c>
      <c r="AI9" s="36">
        <v>0.0121862884</v>
      </c>
      <c r="AJ9" s="36">
        <v>0.2944308869</v>
      </c>
      <c r="AK9" s="36" t="s">
        <v>43</v>
      </c>
      <c r="AL9" s="36" t="s">
        <v>43</v>
      </c>
      <c r="AM9" s="36" t="s">
        <v>43</v>
      </c>
      <c r="AN9" s="36">
        <v>0.4461628279</v>
      </c>
      <c r="AO9" s="36" t="s">
        <v>43</v>
      </c>
      <c r="AP9" s="36">
        <v>0.4993692585</v>
      </c>
      <c r="AQ9" s="36" t="s">
        <v>43</v>
      </c>
      <c r="AR9" s="36" t="s">
        <v>43</v>
      </c>
    </row>
    <row r="10" spans="1:44" ht="15">
      <c r="A10" s="36" t="s">
        <v>94</v>
      </c>
      <c r="B10" s="36">
        <v>0.8935959561</v>
      </c>
      <c r="C10" s="36">
        <v>0.7848068581</v>
      </c>
      <c r="D10" s="36">
        <v>1.0023850541</v>
      </c>
      <c r="E10" s="36">
        <v>4.73</v>
      </c>
      <c r="F10" s="36">
        <v>0.0017835243</v>
      </c>
      <c r="G10" s="36">
        <v>0.0422317927</v>
      </c>
      <c r="H10" s="36">
        <v>0.4077613469</v>
      </c>
      <c r="I10" s="36" t="s">
        <v>43</v>
      </c>
      <c r="J10" s="36" t="s">
        <v>43</v>
      </c>
      <c r="K10" s="36">
        <v>0.851656981</v>
      </c>
      <c r="L10" s="36">
        <v>0.6942984982</v>
      </c>
      <c r="M10" s="36">
        <v>1.0090154638</v>
      </c>
      <c r="N10" s="36">
        <v>7.17</v>
      </c>
      <c r="O10" s="36">
        <v>0.0037315443</v>
      </c>
      <c r="P10" s="36">
        <v>0.0610863675</v>
      </c>
      <c r="Q10" s="36">
        <v>0.1962885149</v>
      </c>
      <c r="R10" s="36" t="s">
        <v>43</v>
      </c>
      <c r="S10" s="36" t="s">
        <v>43</v>
      </c>
      <c r="T10" s="36" t="s">
        <v>43</v>
      </c>
      <c r="U10" s="36">
        <v>0.9574858413</v>
      </c>
      <c r="V10" s="36">
        <v>0.9347135656</v>
      </c>
      <c r="W10" s="36">
        <v>0.9802581169</v>
      </c>
      <c r="X10" s="36">
        <v>0.92</v>
      </c>
      <c r="Y10" s="36">
        <v>7.81486E-05</v>
      </c>
      <c r="Z10" s="36">
        <v>0.0088401691</v>
      </c>
      <c r="AA10" s="36">
        <v>0.0001365644</v>
      </c>
      <c r="AB10" s="36" t="s">
        <v>49</v>
      </c>
      <c r="AC10" s="36" t="s">
        <v>43</v>
      </c>
      <c r="AD10" s="36">
        <v>0.9592556279</v>
      </c>
      <c r="AE10" s="36">
        <v>0.9381243904</v>
      </c>
      <c r="AF10" s="36">
        <v>0.9803868654</v>
      </c>
      <c r="AG10" s="36">
        <v>0.86</v>
      </c>
      <c r="AH10" s="36">
        <v>6.72912E-05</v>
      </c>
      <c r="AI10" s="36">
        <v>0.0082031201</v>
      </c>
      <c r="AJ10" s="36">
        <v>2.79021E-05</v>
      </c>
      <c r="AK10" s="36" t="s">
        <v>49</v>
      </c>
      <c r="AL10" s="36" t="s">
        <v>43</v>
      </c>
      <c r="AM10" s="36" t="s">
        <v>43</v>
      </c>
      <c r="AN10" s="36">
        <v>0.1361125513</v>
      </c>
      <c r="AO10" s="36" t="s">
        <v>43</v>
      </c>
      <c r="AP10" s="36">
        <v>0.078336052</v>
      </c>
      <c r="AQ10" s="36" t="s">
        <v>43</v>
      </c>
      <c r="AR10" s="36" t="s">
        <v>127</v>
      </c>
    </row>
    <row r="11" spans="1:44" ht="15">
      <c r="A11" s="36" t="s">
        <v>95</v>
      </c>
      <c r="B11" s="36">
        <v>0.8776650129</v>
      </c>
      <c r="C11" s="36">
        <v>0.7725061514</v>
      </c>
      <c r="D11" s="36">
        <v>0.9828238744</v>
      </c>
      <c r="E11" s="36">
        <v>4.65</v>
      </c>
      <c r="F11" s="36">
        <v>0.0016664797</v>
      </c>
      <c r="G11" s="36">
        <v>0.0408225394</v>
      </c>
      <c r="H11" s="36">
        <v>0.2217061391</v>
      </c>
      <c r="I11" s="36" t="s">
        <v>43</v>
      </c>
      <c r="J11" s="36" t="s">
        <v>43</v>
      </c>
      <c r="K11" s="36">
        <v>0.9267159852</v>
      </c>
      <c r="L11" s="36">
        <v>0.8416907815</v>
      </c>
      <c r="M11" s="36">
        <v>1.0117411888</v>
      </c>
      <c r="N11" s="36">
        <v>3.56</v>
      </c>
      <c r="O11" s="36">
        <v>0.0010894408</v>
      </c>
      <c r="P11" s="36">
        <v>0.0330066784</v>
      </c>
      <c r="Q11" s="36">
        <v>0.9432260317</v>
      </c>
      <c r="R11" s="36" t="s">
        <v>43</v>
      </c>
      <c r="S11" s="36" t="s">
        <v>43</v>
      </c>
      <c r="T11" s="36" t="s">
        <v>43</v>
      </c>
      <c r="U11" s="36">
        <v>0.9288028372</v>
      </c>
      <c r="V11" s="36">
        <v>0.8981393352</v>
      </c>
      <c r="W11" s="36">
        <v>0.9594663391</v>
      </c>
      <c r="X11" s="36">
        <v>1.28</v>
      </c>
      <c r="Y11" s="36">
        <v>0.0001416941</v>
      </c>
      <c r="Z11" s="36">
        <v>0.0119035334</v>
      </c>
      <c r="AA11" s="36">
        <v>0.399617927</v>
      </c>
      <c r="AB11" s="36" t="s">
        <v>43</v>
      </c>
      <c r="AC11" s="36" t="s">
        <v>43</v>
      </c>
      <c r="AD11" s="36">
        <v>0.9190122624</v>
      </c>
      <c r="AE11" s="36">
        <v>0.882687434</v>
      </c>
      <c r="AF11" s="36">
        <v>0.9553370907</v>
      </c>
      <c r="AG11" s="36">
        <v>1.53</v>
      </c>
      <c r="AH11" s="36">
        <v>0.0001988453</v>
      </c>
      <c r="AI11" s="36">
        <v>0.0141012532</v>
      </c>
      <c r="AJ11" s="36">
        <v>0.9470002149</v>
      </c>
      <c r="AK11" s="36" t="s">
        <v>43</v>
      </c>
      <c r="AL11" s="36" t="s">
        <v>43</v>
      </c>
      <c r="AM11" s="36" t="s">
        <v>43</v>
      </c>
      <c r="AN11" s="36">
        <v>0.2257517986</v>
      </c>
      <c r="AO11" s="36" t="s">
        <v>43</v>
      </c>
      <c r="AP11" s="36">
        <v>0.8234595116</v>
      </c>
      <c r="AQ11" s="36" t="s">
        <v>43</v>
      </c>
      <c r="AR11" s="36" t="s">
        <v>43</v>
      </c>
    </row>
    <row r="12" spans="1:44" ht="15">
      <c r="A12" s="36" t="s">
        <v>96</v>
      </c>
      <c r="B12" s="36" t="s">
        <v>43</v>
      </c>
      <c r="C12" s="36" t="s">
        <v>43</v>
      </c>
      <c r="D12" s="36" t="s">
        <v>43</v>
      </c>
      <c r="E12" s="36" t="s">
        <v>43</v>
      </c>
      <c r="F12" s="36" t="s">
        <v>43</v>
      </c>
      <c r="G12" s="36" t="s">
        <v>43</v>
      </c>
      <c r="H12" s="36" t="s">
        <v>43</v>
      </c>
      <c r="I12" s="36" t="s">
        <v>43</v>
      </c>
      <c r="J12" s="36" t="s">
        <v>43</v>
      </c>
      <c r="K12" s="36" t="s">
        <v>43</v>
      </c>
      <c r="L12" s="36" t="s">
        <v>43</v>
      </c>
      <c r="M12" s="36" t="s">
        <v>43</v>
      </c>
      <c r="N12" s="36" t="s">
        <v>43</v>
      </c>
      <c r="O12" s="36" t="s">
        <v>43</v>
      </c>
      <c r="P12" s="36" t="s">
        <v>43</v>
      </c>
      <c r="Q12" s="36" t="s">
        <v>43</v>
      </c>
      <c r="R12" s="36" t="s">
        <v>43</v>
      </c>
      <c r="S12" s="36" t="s">
        <v>43</v>
      </c>
      <c r="T12" s="36" t="s">
        <v>2</v>
      </c>
      <c r="U12" s="36" t="s">
        <v>43</v>
      </c>
      <c r="V12" s="36" t="s">
        <v>43</v>
      </c>
      <c r="W12" s="36" t="s">
        <v>43</v>
      </c>
      <c r="X12" s="36" t="s">
        <v>43</v>
      </c>
      <c r="Y12" s="36" t="s">
        <v>43</v>
      </c>
      <c r="Z12" s="36" t="s">
        <v>43</v>
      </c>
      <c r="AA12" s="36" t="s">
        <v>43</v>
      </c>
      <c r="AB12" s="36" t="s">
        <v>43</v>
      </c>
      <c r="AC12" s="36" t="s">
        <v>43</v>
      </c>
      <c r="AD12" s="36" t="s">
        <v>43</v>
      </c>
      <c r="AE12" s="36" t="s">
        <v>43</v>
      </c>
      <c r="AF12" s="36" t="s">
        <v>43</v>
      </c>
      <c r="AG12" s="36" t="s">
        <v>43</v>
      </c>
      <c r="AH12" s="36" t="s">
        <v>43</v>
      </c>
      <c r="AI12" s="36" t="s">
        <v>43</v>
      </c>
      <c r="AJ12" s="36" t="s">
        <v>43</v>
      </c>
      <c r="AK12" s="36" t="s">
        <v>43</v>
      </c>
      <c r="AL12" s="36" t="s">
        <v>43</v>
      </c>
      <c r="AM12" s="36" t="s">
        <v>2</v>
      </c>
      <c r="AN12" s="36" t="s">
        <v>43</v>
      </c>
      <c r="AO12" s="36" t="s">
        <v>43</v>
      </c>
      <c r="AP12" s="36" t="s">
        <v>43</v>
      </c>
      <c r="AQ12" s="36" t="s">
        <v>43</v>
      </c>
      <c r="AR12" s="36" t="s">
        <v>112</v>
      </c>
    </row>
    <row r="13" spans="1:44" ht="15">
      <c r="A13" s="36" t="s">
        <v>97</v>
      </c>
      <c r="B13" s="36">
        <v>0.8595708604</v>
      </c>
      <c r="C13" s="36">
        <v>0.7672161475</v>
      </c>
      <c r="D13" s="36">
        <v>0.9519255732</v>
      </c>
      <c r="E13" s="36">
        <v>4.17</v>
      </c>
      <c r="F13" s="36">
        <v>0.0012853648</v>
      </c>
      <c r="G13" s="36">
        <v>0.0358519848</v>
      </c>
      <c r="H13" s="36">
        <v>0.0504311292</v>
      </c>
      <c r="I13" s="36" t="s">
        <v>43</v>
      </c>
      <c r="J13" s="36" t="s">
        <v>43</v>
      </c>
      <c r="K13" s="36">
        <v>0.8653569318</v>
      </c>
      <c r="L13" s="36">
        <v>0.7599019649</v>
      </c>
      <c r="M13" s="36">
        <v>0.9708118987</v>
      </c>
      <c r="N13" s="36">
        <v>4.73</v>
      </c>
      <c r="O13" s="36">
        <v>0.0016758779</v>
      </c>
      <c r="P13" s="36">
        <v>0.0409374872</v>
      </c>
      <c r="Q13" s="36">
        <v>0.1121149185</v>
      </c>
      <c r="R13" s="36" t="s">
        <v>43</v>
      </c>
      <c r="S13" s="36" t="s">
        <v>43</v>
      </c>
      <c r="T13" s="36" t="s">
        <v>43</v>
      </c>
      <c r="U13" s="36">
        <v>0.9536806948</v>
      </c>
      <c r="V13" s="36">
        <v>0.9190679328</v>
      </c>
      <c r="W13" s="36">
        <v>0.9882934567</v>
      </c>
      <c r="X13" s="36">
        <v>1.41</v>
      </c>
      <c r="Y13" s="36">
        <v>0.0001805431</v>
      </c>
      <c r="Z13" s="36">
        <v>0.0134366312</v>
      </c>
      <c r="AA13" s="36">
        <v>0.0130508873</v>
      </c>
      <c r="AB13" s="36" t="s">
        <v>43</v>
      </c>
      <c r="AC13" s="36" t="s">
        <v>43</v>
      </c>
      <c r="AD13" s="36">
        <v>0.9560640322</v>
      </c>
      <c r="AE13" s="36">
        <v>0.9207701324</v>
      </c>
      <c r="AF13" s="36">
        <v>0.9913579319</v>
      </c>
      <c r="AG13" s="36">
        <v>1.43</v>
      </c>
      <c r="AH13" s="36">
        <v>0.0001877187</v>
      </c>
      <c r="AI13" s="36">
        <v>0.013701048</v>
      </c>
      <c r="AJ13" s="36">
        <v>0.0093206238</v>
      </c>
      <c r="AK13" s="36" t="s">
        <v>49</v>
      </c>
      <c r="AL13" s="36" t="s">
        <v>43</v>
      </c>
      <c r="AM13" s="36" t="s">
        <v>43</v>
      </c>
      <c r="AN13" s="36">
        <v>0.0178009217</v>
      </c>
      <c r="AO13" s="36" t="s">
        <v>47</v>
      </c>
      <c r="AP13" s="36">
        <v>0.0509309144</v>
      </c>
      <c r="AQ13" s="36" t="s">
        <v>43</v>
      </c>
      <c r="AR13" s="36" t="s">
        <v>140</v>
      </c>
    </row>
    <row r="14" spans="1:44" ht="15">
      <c r="A14" s="36" t="s">
        <v>98</v>
      </c>
      <c r="B14" s="36">
        <v>0.8910788459</v>
      </c>
      <c r="C14" s="36">
        <v>0.7978065081</v>
      </c>
      <c r="D14" s="36">
        <v>0.9843511836</v>
      </c>
      <c r="E14" s="36">
        <v>4.06</v>
      </c>
      <c r="F14" s="36">
        <v>0.0013110342</v>
      </c>
      <c r="G14" s="36">
        <v>0.0362082056</v>
      </c>
      <c r="H14" s="36">
        <v>0.3010248574</v>
      </c>
      <c r="I14" s="36" t="s">
        <v>43</v>
      </c>
      <c r="J14" s="36" t="s">
        <v>43</v>
      </c>
      <c r="K14" s="36">
        <v>0.854233041</v>
      </c>
      <c r="L14" s="36">
        <v>0.7245895824</v>
      </c>
      <c r="M14" s="36">
        <v>0.9838764997</v>
      </c>
      <c r="N14" s="36">
        <v>5.89</v>
      </c>
      <c r="O14" s="36">
        <v>0.0025328502</v>
      </c>
      <c r="P14" s="36">
        <v>0.0503274296</v>
      </c>
      <c r="Q14" s="36">
        <v>0.1297942285</v>
      </c>
      <c r="R14" s="36" t="s">
        <v>43</v>
      </c>
      <c r="S14" s="36" t="s">
        <v>43</v>
      </c>
      <c r="T14" s="36" t="s">
        <v>43</v>
      </c>
      <c r="U14" s="36">
        <v>0.9154228171</v>
      </c>
      <c r="V14" s="36">
        <v>0.8762730077</v>
      </c>
      <c r="W14" s="36">
        <v>0.9545726266</v>
      </c>
      <c r="X14" s="36">
        <v>1.66</v>
      </c>
      <c r="Y14" s="36">
        <v>0.0002309764</v>
      </c>
      <c r="Z14" s="36">
        <v>0.0151979074</v>
      </c>
      <c r="AA14" s="36">
        <v>0.8670845485</v>
      </c>
      <c r="AB14" s="36" t="s">
        <v>43</v>
      </c>
      <c r="AC14" s="36" t="s">
        <v>43</v>
      </c>
      <c r="AD14" s="36">
        <v>0.9205059336</v>
      </c>
      <c r="AE14" s="36">
        <v>0.8855143551</v>
      </c>
      <c r="AF14" s="36">
        <v>0.955497512</v>
      </c>
      <c r="AG14" s="36">
        <v>1.48</v>
      </c>
      <c r="AH14" s="36">
        <v>0.0001845166</v>
      </c>
      <c r="AI14" s="36">
        <v>0.0135836873</v>
      </c>
      <c r="AJ14" s="36">
        <v>0.8643150469</v>
      </c>
      <c r="AK14" s="36" t="s">
        <v>43</v>
      </c>
      <c r="AL14" s="36" t="s">
        <v>43</v>
      </c>
      <c r="AM14" s="36" t="s">
        <v>43</v>
      </c>
      <c r="AN14" s="36">
        <v>0.5559744159</v>
      </c>
      <c r="AO14" s="36" t="s">
        <v>43</v>
      </c>
      <c r="AP14" s="36">
        <v>0.2126117539</v>
      </c>
      <c r="AQ14" s="36" t="s">
        <v>43</v>
      </c>
      <c r="AR14" s="36" t="s">
        <v>43</v>
      </c>
    </row>
    <row r="15" spans="1:44" ht="15">
      <c r="A15" s="36" t="s">
        <v>99</v>
      </c>
      <c r="B15" s="36">
        <v>0.9555182235</v>
      </c>
      <c r="C15" s="36">
        <v>0.9128145482</v>
      </c>
      <c r="D15" s="36">
        <v>0.9982218989</v>
      </c>
      <c r="E15" s="36">
        <v>1.73</v>
      </c>
      <c r="F15" s="36">
        <v>0.000274814</v>
      </c>
      <c r="G15" s="36">
        <v>0.0165775137</v>
      </c>
      <c r="H15" s="36">
        <v>0.158569615</v>
      </c>
      <c r="I15" s="36" t="s">
        <v>43</v>
      </c>
      <c r="J15" s="36" t="s">
        <v>43</v>
      </c>
      <c r="K15" s="36">
        <v>0.9598873191</v>
      </c>
      <c r="L15" s="36">
        <v>0.9311827585</v>
      </c>
      <c r="M15" s="36">
        <v>0.9885918797</v>
      </c>
      <c r="N15" s="36">
        <v>1.16</v>
      </c>
      <c r="O15" s="36">
        <v>0.0001241681</v>
      </c>
      <c r="P15" s="36">
        <v>0.0111430748</v>
      </c>
      <c r="Q15" s="36">
        <v>0.0311880217</v>
      </c>
      <c r="R15" s="36" t="s">
        <v>43</v>
      </c>
      <c r="S15" s="36" t="s">
        <v>43</v>
      </c>
      <c r="T15" s="36" t="s">
        <v>43</v>
      </c>
      <c r="U15" s="36">
        <v>0.9468305442</v>
      </c>
      <c r="V15" s="36">
        <v>0.9302563187</v>
      </c>
      <c r="W15" s="36">
        <v>0.9634047696</v>
      </c>
      <c r="X15" s="36">
        <v>0.68</v>
      </c>
      <c r="Y15" s="36">
        <v>4.13976E-05</v>
      </c>
      <c r="Z15" s="36">
        <v>0.0064340937</v>
      </c>
      <c r="AA15" s="36">
        <v>5.04064E-05</v>
      </c>
      <c r="AB15" s="36" t="s">
        <v>49</v>
      </c>
      <c r="AC15" s="36" t="s">
        <v>43</v>
      </c>
      <c r="AD15" s="36">
        <v>0.9460902469</v>
      </c>
      <c r="AE15" s="36">
        <v>0.929047926</v>
      </c>
      <c r="AF15" s="36">
        <v>0.9631325677</v>
      </c>
      <c r="AG15" s="36">
        <v>0.7</v>
      </c>
      <c r="AH15" s="36">
        <v>4.37689E-05</v>
      </c>
      <c r="AI15" s="36">
        <v>0.0066158078</v>
      </c>
      <c r="AJ15" s="36">
        <v>9.97113E-05</v>
      </c>
      <c r="AK15" s="36" t="s">
        <v>49</v>
      </c>
      <c r="AL15" s="36" t="s">
        <v>43</v>
      </c>
      <c r="AM15" s="36" t="s">
        <v>43</v>
      </c>
      <c r="AN15" s="36">
        <v>0.6222172211</v>
      </c>
      <c r="AO15" s="36" t="s">
        <v>43</v>
      </c>
      <c r="AP15" s="36">
        <v>0.2804260644</v>
      </c>
      <c r="AQ15" s="36" t="s">
        <v>43</v>
      </c>
      <c r="AR15" s="36" t="s">
        <v>127</v>
      </c>
    </row>
    <row r="16" spans="1:44" ht="15">
      <c r="A16" s="36" t="s">
        <v>100</v>
      </c>
      <c r="B16" s="36">
        <v>0.9012463231</v>
      </c>
      <c r="C16" s="36">
        <v>0.8339874683</v>
      </c>
      <c r="D16" s="36">
        <v>0.968505178</v>
      </c>
      <c r="E16" s="36">
        <v>2.9</v>
      </c>
      <c r="F16" s="36">
        <v>0.0006817219</v>
      </c>
      <c r="G16" s="36">
        <v>0.0261098039</v>
      </c>
      <c r="H16" s="36">
        <v>0.2348683163</v>
      </c>
      <c r="I16" s="36" t="s">
        <v>43</v>
      </c>
      <c r="J16" s="36" t="s">
        <v>43</v>
      </c>
      <c r="K16" s="36">
        <v>0.9028656397</v>
      </c>
      <c r="L16" s="36">
        <v>0.8364148886</v>
      </c>
      <c r="M16" s="36">
        <v>0.9693163908</v>
      </c>
      <c r="N16" s="36">
        <v>2.86</v>
      </c>
      <c r="O16" s="36">
        <v>0.0006654387</v>
      </c>
      <c r="P16" s="36">
        <v>0.025796099</v>
      </c>
      <c r="Q16" s="36">
        <v>0.232285394</v>
      </c>
      <c r="R16" s="36" t="s">
        <v>43</v>
      </c>
      <c r="S16" s="36" t="s">
        <v>43</v>
      </c>
      <c r="T16" s="36" t="s">
        <v>43</v>
      </c>
      <c r="U16" s="36">
        <v>0.9374820136</v>
      </c>
      <c r="V16" s="36">
        <v>0.9190610798</v>
      </c>
      <c r="W16" s="36">
        <v>0.9559029473</v>
      </c>
      <c r="X16" s="36">
        <v>0.76</v>
      </c>
      <c r="Y16" s="36">
        <v>5.11366E-05</v>
      </c>
      <c r="Z16" s="36">
        <v>0.0071509836</v>
      </c>
      <c r="AA16" s="36">
        <v>0.0232802992</v>
      </c>
      <c r="AB16" s="36" t="s">
        <v>43</v>
      </c>
      <c r="AC16" s="36" t="s">
        <v>43</v>
      </c>
      <c r="AD16" s="36">
        <v>0.9352095437</v>
      </c>
      <c r="AE16" s="36">
        <v>0.916354935</v>
      </c>
      <c r="AF16" s="36">
        <v>0.9540641524</v>
      </c>
      <c r="AG16" s="36">
        <v>0.78</v>
      </c>
      <c r="AH16" s="36">
        <v>5.35727E-05</v>
      </c>
      <c r="AI16" s="36">
        <v>0.0073193357</v>
      </c>
      <c r="AJ16" s="36">
        <v>0.047712031</v>
      </c>
      <c r="AK16" s="36" t="s">
        <v>43</v>
      </c>
      <c r="AL16" s="36" t="s">
        <v>43</v>
      </c>
      <c r="AM16" s="36" t="s">
        <v>43</v>
      </c>
      <c r="AN16" s="36">
        <v>0.1673994869</v>
      </c>
      <c r="AO16" s="36" t="s">
        <v>43</v>
      </c>
      <c r="AP16" s="36">
        <v>0.2064069003</v>
      </c>
      <c r="AQ16" s="36" t="s">
        <v>43</v>
      </c>
      <c r="AR16" s="36" t="s">
        <v>43</v>
      </c>
    </row>
    <row r="17" spans="1:44" ht="15">
      <c r="A17" s="36" t="s">
        <v>101</v>
      </c>
      <c r="B17" s="36">
        <v>0.8666120366</v>
      </c>
      <c r="C17" s="36">
        <v>0.795827429</v>
      </c>
      <c r="D17" s="36">
        <v>0.9373966442</v>
      </c>
      <c r="E17" s="36">
        <v>3.17</v>
      </c>
      <c r="F17" s="36">
        <v>0.0007550678</v>
      </c>
      <c r="G17" s="36">
        <v>0.0274784967</v>
      </c>
      <c r="H17" s="36">
        <v>0.0201636736</v>
      </c>
      <c r="I17" s="36" t="s">
        <v>43</v>
      </c>
      <c r="J17" s="36" t="s">
        <v>43</v>
      </c>
      <c r="K17" s="36">
        <v>0.8608065893</v>
      </c>
      <c r="L17" s="36">
        <v>0.7807871647</v>
      </c>
      <c r="M17" s="36">
        <v>0.9408260139</v>
      </c>
      <c r="N17" s="36">
        <v>3.61</v>
      </c>
      <c r="O17" s="36">
        <v>0.0009649374</v>
      </c>
      <c r="P17" s="36">
        <v>0.0310634412</v>
      </c>
      <c r="Q17" s="36">
        <v>0.0217796467</v>
      </c>
      <c r="R17" s="36" t="s">
        <v>43</v>
      </c>
      <c r="S17" s="36" t="s">
        <v>43</v>
      </c>
      <c r="T17" s="36" t="s">
        <v>43</v>
      </c>
      <c r="U17" s="36">
        <v>0.9353291638</v>
      </c>
      <c r="V17" s="36">
        <v>0.9075950861</v>
      </c>
      <c r="W17" s="36">
        <v>0.9630632415</v>
      </c>
      <c r="X17" s="36">
        <v>1.15</v>
      </c>
      <c r="Y17" s="36">
        <v>0.000115914</v>
      </c>
      <c r="Z17" s="36">
        <v>0.0107663345</v>
      </c>
      <c r="AA17" s="36">
        <v>0.1490905835</v>
      </c>
      <c r="AB17" s="36" t="s">
        <v>43</v>
      </c>
      <c r="AC17" s="36" t="s">
        <v>43</v>
      </c>
      <c r="AD17" s="36">
        <v>0.9373382719</v>
      </c>
      <c r="AE17" s="36">
        <v>0.9135467303</v>
      </c>
      <c r="AF17" s="36">
        <v>0.9611298135</v>
      </c>
      <c r="AG17" s="36">
        <v>0.99</v>
      </c>
      <c r="AH17" s="36">
        <v>8.53009E-05</v>
      </c>
      <c r="AI17" s="36">
        <v>0.0092358469</v>
      </c>
      <c r="AJ17" s="36">
        <v>0.0671911619</v>
      </c>
      <c r="AK17" s="36" t="s">
        <v>43</v>
      </c>
      <c r="AL17" s="36" t="s">
        <v>43</v>
      </c>
      <c r="AM17" s="36" t="s">
        <v>43</v>
      </c>
      <c r="AN17" s="36">
        <v>0.021739309</v>
      </c>
      <c r="AO17" s="36" t="s">
        <v>47</v>
      </c>
      <c r="AP17" s="36">
        <v>0.0211921336</v>
      </c>
      <c r="AQ17" s="36" t="s">
        <v>47</v>
      </c>
      <c r="AR17" s="36" t="s">
        <v>140</v>
      </c>
    </row>
    <row r="18" spans="1:44" ht="15">
      <c r="A18" s="36" t="s">
        <v>102</v>
      </c>
      <c r="B18" s="36">
        <v>0.9284080206</v>
      </c>
      <c r="C18" s="36">
        <v>0.8999346003</v>
      </c>
      <c r="D18" s="36">
        <v>0.9568814409</v>
      </c>
      <c r="E18" s="36">
        <v>1.19</v>
      </c>
      <c r="F18" s="36">
        <v>0.0001221765</v>
      </c>
      <c r="G18" s="36">
        <v>0.0110533464</v>
      </c>
      <c r="H18" s="36" t="s">
        <v>43</v>
      </c>
      <c r="I18" s="36" t="s">
        <v>43</v>
      </c>
      <c r="J18" s="36" t="s">
        <v>43</v>
      </c>
      <c r="K18" s="36">
        <v>0.929083937</v>
      </c>
      <c r="L18" s="36">
        <v>0.9024230991</v>
      </c>
      <c r="M18" s="36">
        <v>0.9557447749</v>
      </c>
      <c r="N18" s="36">
        <v>1.11</v>
      </c>
      <c r="O18" s="36">
        <v>0.0001071164</v>
      </c>
      <c r="P18" s="36">
        <v>0.0103497042</v>
      </c>
      <c r="Q18" s="36" t="s">
        <v>43</v>
      </c>
      <c r="R18" s="36" t="s">
        <v>43</v>
      </c>
      <c r="S18" s="36" t="s">
        <v>43</v>
      </c>
      <c r="T18" s="36" t="s">
        <v>43</v>
      </c>
      <c r="U18" s="36">
        <v>0.9181047555</v>
      </c>
      <c r="V18" s="36">
        <v>0.9044227072</v>
      </c>
      <c r="W18" s="36">
        <v>0.9317868039</v>
      </c>
      <c r="X18" s="36">
        <v>0.58</v>
      </c>
      <c r="Y18" s="36">
        <v>2.82105E-05</v>
      </c>
      <c r="Z18" s="36">
        <v>0.0053113542</v>
      </c>
      <c r="AA18" s="36" t="s">
        <v>43</v>
      </c>
      <c r="AB18" s="36" t="s">
        <v>43</v>
      </c>
      <c r="AC18" s="36" t="s">
        <v>43</v>
      </c>
      <c r="AD18" s="36">
        <v>0.9180343178</v>
      </c>
      <c r="AE18" s="36">
        <v>0.9043968219</v>
      </c>
      <c r="AF18" s="36">
        <v>0.9316718137</v>
      </c>
      <c r="AG18" s="36">
        <v>0.58</v>
      </c>
      <c r="AH18" s="36">
        <v>2.80271E-05</v>
      </c>
      <c r="AI18" s="36">
        <v>0.005294059</v>
      </c>
      <c r="AJ18" s="36" t="s">
        <v>43</v>
      </c>
      <c r="AK18" s="36" t="s">
        <v>43</v>
      </c>
      <c r="AL18" s="36" t="s">
        <v>43</v>
      </c>
      <c r="AM18" s="36" t="s">
        <v>43</v>
      </c>
      <c r="AN18" s="36">
        <v>0.4055312609</v>
      </c>
      <c r="AO18" s="36" t="s">
        <v>43</v>
      </c>
      <c r="AP18" s="36">
        <v>0.3463794041</v>
      </c>
      <c r="AQ18" s="36" t="s">
        <v>43</v>
      </c>
      <c r="AR18" s="36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5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5" t="s">
        <v>59</v>
      </c>
      <c r="B3" s="35" t="s">
        <v>60</v>
      </c>
      <c r="C3" s="35" t="s">
        <v>61</v>
      </c>
      <c r="D3" s="35" t="s">
        <v>62</v>
      </c>
      <c r="E3" s="35" t="s">
        <v>63</v>
      </c>
      <c r="F3" s="35" t="s">
        <v>64</v>
      </c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35" t="s">
        <v>72</v>
      </c>
      <c r="O3" s="35" t="s">
        <v>73</v>
      </c>
      <c r="P3" s="35" t="s">
        <v>74</v>
      </c>
      <c r="Q3" s="35" t="s">
        <v>75</v>
      </c>
      <c r="R3" s="35" t="s">
        <v>76</v>
      </c>
      <c r="S3" s="35" t="s">
        <v>77</v>
      </c>
      <c r="T3" s="35" t="s">
        <v>78</v>
      </c>
    </row>
    <row r="4" spans="1:20" ht="15">
      <c r="A4" s="35" t="s">
        <v>103</v>
      </c>
      <c r="B4" s="35">
        <v>0.9163128559</v>
      </c>
      <c r="C4" s="35">
        <v>0.8642163299</v>
      </c>
      <c r="D4" s="35">
        <v>0.9684093819</v>
      </c>
      <c r="E4" s="35">
        <v>2.21</v>
      </c>
      <c r="F4" s="35">
        <v>0.0004090024</v>
      </c>
      <c r="G4" s="35">
        <v>0.0202238067</v>
      </c>
      <c r="H4" s="35">
        <v>0.5674778602</v>
      </c>
      <c r="I4" s="35" t="s">
        <v>43</v>
      </c>
      <c r="J4" s="35" t="s">
        <v>43</v>
      </c>
      <c r="K4" s="35">
        <v>0.9174823013</v>
      </c>
      <c r="L4" s="35">
        <v>0.8630731756</v>
      </c>
      <c r="M4" s="35">
        <v>0.971891427</v>
      </c>
      <c r="N4" s="35">
        <v>2.3</v>
      </c>
      <c r="O4" s="35">
        <v>0.0004461201</v>
      </c>
      <c r="P4" s="35">
        <v>0.021121555</v>
      </c>
      <c r="Q4" s="35">
        <v>0.588585927</v>
      </c>
      <c r="R4" s="35" t="s">
        <v>43</v>
      </c>
      <c r="S4" s="35" t="s">
        <v>43</v>
      </c>
      <c r="T4" s="35" t="s">
        <v>43</v>
      </c>
    </row>
    <row r="5" spans="1:20" ht="15">
      <c r="A5" s="35" t="s">
        <v>104</v>
      </c>
      <c r="B5" s="35">
        <v>0.9027953748</v>
      </c>
      <c r="C5" s="35">
        <v>0.7943725566</v>
      </c>
      <c r="D5" s="35">
        <v>1.0112181929</v>
      </c>
      <c r="E5" s="35">
        <v>4.66</v>
      </c>
      <c r="F5" s="35">
        <v>0.0017715347</v>
      </c>
      <c r="G5" s="35">
        <v>0.0420896033</v>
      </c>
      <c r="H5" s="35">
        <v>0.5038289788</v>
      </c>
      <c r="I5" s="35" t="s">
        <v>43</v>
      </c>
      <c r="J5" s="35" t="s">
        <v>43</v>
      </c>
      <c r="K5" s="35">
        <v>0.9070966894</v>
      </c>
      <c r="L5" s="35">
        <v>0.8084100922</v>
      </c>
      <c r="M5" s="35">
        <v>1.0057832867</v>
      </c>
      <c r="N5" s="35">
        <v>4.22</v>
      </c>
      <c r="O5" s="35">
        <v>0.0014676572</v>
      </c>
      <c r="P5" s="35">
        <v>0.0383100145</v>
      </c>
      <c r="Q5" s="35">
        <v>0.5205004962</v>
      </c>
      <c r="R5" s="35" t="s">
        <v>43</v>
      </c>
      <c r="S5" s="35" t="s">
        <v>43</v>
      </c>
      <c r="T5" s="35" t="s">
        <v>43</v>
      </c>
    </row>
    <row r="6" spans="1:20" ht="15">
      <c r="A6" s="35" t="s">
        <v>105</v>
      </c>
      <c r="B6" s="35">
        <v>0.8466535359</v>
      </c>
      <c r="C6" s="35">
        <v>0.7183972106</v>
      </c>
      <c r="D6" s="35">
        <v>0.9749098611</v>
      </c>
      <c r="E6" s="35">
        <v>5.88</v>
      </c>
      <c r="F6" s="35">
        <v>0.0024789392</v>
      </c>
      <c r="G6" s="35">
        <v>0.0497889461</v>
      </c>
      <c r="H6" s="35">
        <v>0.1029016545</v>
      </c>
      <c r="I6" s="35" t="s">
        <v>43</v>
      </c>
      <c r="J6" s="35" t="s">
        <v>43</v>
      </c>
      <c r="K6" s="35">
        <v>0.9133535657</v>
      </c>
      <c r="L6" s="35">
        <v>0.8073051355</v>
      </c>
      <c r="M6" s="35">
        <v>1.0194019959</v>
      </c>
      <c r="N6" s="35">
        <v>4.51</v>
      </c>
      <c r="O6" s="35">
        <v>0.0016947934</v>
      </c>
      <c r="P6" s="35">
        <v>0.0411678689</v>
      </c>
      <c r="Q6" s="35">
        <v>0.7026846334</v>
      </c>
      <c r="R6" s="35" t="s">
        <v>43</v>
      </c>
      <c r="S6" s="35" t="s">
        <v>43</v>
      </c>
      <c r="T6" s="35" t="s">
        <v>43</v>
      </c>
    </row>
    <row r="7" spans="1:20" ht="15">
      <c r="A7" s="35" t="s">
        <v>106</v>
      </c>
      <c r="B7" s="35">
        <v>0.9622193846</v>
      </c>
      <c r="C7" s="35">
        <v>0.9188957948</v>
      </c>
      <c r="D7" s="35">
        <v>1.0055429744</v>
      </c>
      <c r="E7" s="35">
        <v>1.75</v>
      </c>
      <c r="F7" s="35">
        <v>0.0002828506</v>
      </c>
      <c r="G7" s="35">
        <v>0.0168181637</v>
      </c>
      <c r="H7" s="35">
        <v>0.0064098649</v>
      </c>
      <c r="I7" s="35" t="s">
        <v>132</v>
      </c>
      <c r="J7" s="35" t="s">
        <v>43</v>
      </c>
      <c r="K7" s="35">
        <v>0.9638011495</v>
      </c>
      <c r="L7" s="35">
        <v>0.9276403922</v>
      </c>
      <c r="M7" s="35">
        <v>0.9999619068</v>
      </c>
      <c r="N7" s="35">
        <v>1.46</v>
      </c>
      <c r="O7" s="35">
        <v>0.0001970531</v>
      </c>
      <c r="P7" s="35">
        <v>0.0140375611</v>
      </c>
      <c r="Q7" s="35">
        <v>0.0016459925</v>
      </c>
      <c r="R7" s="35" t="s">
        <v>132</v>
      </c>
      <c r="S7" s="35" t="s">
        <v>43</v>
      </c>
      <c r="T7" s="35" t="s">
        <v>43</v>
      </c>
    </row>
    <row r="8" spans="1:20" ht="15">
      <c r="A8" s="35" t="s">
        <v>107</v>
      </c>
      <c r="B8" s="35">
        <v>0.8874764099</v>
      </c>
      <c r="C8" s="35">
        <v>0.7758549454</v>
      </c>
      <c r="D8" s="35">
        <v>0.9990978743</v>
      </c>
      <c r="E8" s="35">
        <v>4.88</v>
      </c>
      <c r="F8" s="35">
        <v>0.0018776028</v>
      </c>
      <c r="G8" s="35">
        <v>0.0433313138</v>
      </c>
      <c r="H8" s="35">
        <v>0.3292385182</v>
      </c>
      <c r="I8" s="35" t="s">
        <v>43</v>
      </c>
      <c r="J8" s="35" t="s">
        <v>43</v>
      </c>
      <c r="K8" s="35">
        <v>0.8930200624</v>
      </c>
      <c r="L8" s="35">
        <v>0.7980890087</v>
      </c>
      <c r="M8" s="35">
        <v>0.9879511161</v>
      </c>
      <c r="N8" s="35">
        <v>4.13</v>
      </c>
      <c r="O8" s="35">
        <v>0.0013580785</v>
      </c>
      <c r="P8" s="35">
        <v>0.0368521171</v>
      </c>
      <c r="Q8" s="35">
        <v>0.2923104107</v>
      </c>
      <c r="R8" s="35" t="s">
        <v>43</v>
      </c>
      <c r="S8" s="35" t="s">
        <v>43</v>
      </c>
      <c r="T8" s="35" t="s">
        <v>43</v>
      </c>
    </row>
    <row r="9" spans="1:20" ht="15">
      <c r="A9" s="35" t="s">
        <v>108</v>
      </c>
      <c r="B9" s="35">
        <v>0.8777925395</v>
      </c>
      <c r="C9" s="35">
        <v>0.7944762736</v>
      </c>
      <c r="D9" s="35">
        <v>0.9611088053</v>
      </c>
      <c r="E9" s="35">
        <v>3.68</v>
      </c>
      <c r="F9" s="35">
        <v>0.0010460872</v>
      </c>
      <c r="G9" s="35">
        <v>0.0323432709</v>
      </c>
      <c r="H9" s="35">
        <v>0.1112426886</v>
      </c>
      <c r="I9" s="35" t="s">
        <v>43</v>
      </c>
      <c r="J9" s="35" t="s">
        <v>43</v>
      </c>
      <c r="K9" s="35">
        <v>0.8925414327</v>
      </c>
      <c r="L9" s="35">
        <v>0.8017769334</v>
      </c>
      <c r="M9" s="35">
        <v>0.9833059319</v>
      </c>
      <c r="N9" s="35">
        <v>3.95</v>
      </c>
      <c r="O9" s="35">
        <v>0.0012414817</v>
      </c>
      <c r="P9" s="35">
        <v>0.0352346659</v>
      </c>
      <c r="Q9" s="35">
        <v>0.2919582028</v>
      </c>
      <c r="R9" s="35" t="s">
        <v>43</v>
      </c>
      <c r="S9" s="35" t="s">
        <v>43</v>
      </c>
      <c r="T9" s="35" t="s">
        <v>43</v>
      </c>
    </row>
    <row r="10" spans="1:20" ht="15">
      <c r="A10" s="35" t="s">
        <v>109</v>
      </c>
      <c r="B10" s="35">
        <v>0.891480791</v>
      </c>
      <c r="C10" s="35">
        <v>0.7983181471</v>
      </c>
      <c r="D10" s="35">
        <v>0.9846434349</v>
      </c>
      <c r="E10" s="35">
        <v>4.06</v>
      </c>
      <c r="F10" s="35">
        <v>0.0013079523</v>
      </c>
      <c r="G10" s="35">
        <v>0.0361656226</v>
      </c>
      <c r="H10" s="35">
        <v>0.3055635119</v>
      </c>
      <c r="I10" s="35" t="s">
        <v>43</v>
      </c>
      <c r="J10" s="35" t="s">
        <v>43</v>
      </c>
      <c r="K10" s="35">
        <v>0.855792885</v>
      </c>
      <c r="L10" s="35">
        <v>0.7274819036</v>
      </c>
      <c r="M10" s="35">
        <v>0.9841038664</v>
      </c>
      <c r="N10" s="35">
        <v>5.82</v>
      </c>
      <c r="O10" s="35">
        <v>0.0024810524</v>
      </c>
      <c r="P10" s="35">
        <v>0.0498101636</v>
      </c>
      <c r="Q10" s="35">
        <v>0.1337768558</v>
      </c>
      <c r="R10" s="35" t="s">
        <v>43</v>
      </c>
      <c r="S10" s="35" t="s">
        <v>43</v>
      </c>
      <c r="T10" s="35" t="s">
        <v>43</v>
      </c>
    </row>
    <row r="11" spans="1:20" ht="15">
      <c r="A11" s="35" t="s">
        <v>102</v>
      </c>
      <c r="B11" s="35">
        <v>0.9284080206</v>
      </c>
      <c r="C11" s="35">
        <v>0.8999346003</v>
      </c>
      <c r="D11" s="35">
        <v>0.9568814409</v>
      </c>
      <c r="E11" s="35">
        <v>1.19</v>
      </c>
      <c r="F11" s="35">
        <v>0.0001221765</v>
      </c>
      <c r="G11" s="35">
        <v>0.0110533464</v>
      </c>
      <c r="H11" s="35">
        <v>0.2623129792</v>
      </c>
      <c r="I11" s="35" t="s">
        <v>43</v>
      </c>
      <c r="J11" s="35" t="s">
        <v>43</v>
      </c>
      <c r="K11" s="35">
        <v>0.929083937</v>
      </c>
      <c r="L11" s="35">
        <v>0.9024230991</v>
      </c>
      <c r="M11" s="35">
        <v>0.9557447749</v>
      </c>
      <c r="N11" s="35">
        <v>1.11</v>
      </c>
      <c r="O11" s="35">
        <v>0.0001071164</v>
      </c>
      <c r="P11" s="35">
        <v>0.0103497042</v>
      </c>
      <c r="Q11" s="35">
        <v>0.4667475218</v>
      </c>
      <c r="R11" s="35" t="s">
        <v>43</v>
      </c>
      <c r="S11" s="35" t="s">
        <v>43</v>
      </c>
      <c r="T11" s="35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2008-11-21T18:10:34Z</cp:lastPrinted>
  <dcterms:created xsi:type="dcterms:W3CDTF">2008-09-12T19:25:50Z</dcterms:created>
  <dcterms:modified xsi:type="dcterms:W3CDTF">2010-05-10T20:14:02Z</dcterms:modified>
  <cp:category/>
  <cp:version/>
  <cp:contentType/>
  <cp:contentStatus/>
</cp:coreProperties>
</file>