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<sst xmlns="http://schemas.openxmlformats.org/spreadsheetml/2006/main" count="394" uniqueCount="140">
  <si>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</si>
  <si>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</si>
  <si>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</si>
  <si>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</si>
  <si>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</si>
  <si>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</si>
  <si>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</si>
  <si>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</si>
  <si>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</si>
  <si>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</si>
  <si>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</si>
  <si>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</si>
  <si>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</si>
  <si>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M_CV_warning_ad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</si>
  <si>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</si>
  <si>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</si>
  <si>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</si>
  <si>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</si>
  <si>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</si>
  <si>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</si>
  <si>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</si>
  <si>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</si>
  <si>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M_CV_warning_cr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</si>
  <si>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</si>
  <si>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</si>
  <si>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</si>
  <si>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</si>
  <si>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</si>
  <si>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</si>
  <si>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</si>
  <si>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</si>
  <si>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</si>
  <si>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O_CV_warning_ad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</si>
  <si>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</si>
  <si>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</si>
  <si>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</si>
  <si>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</si>
  <si>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</si>
  <si>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</si>
  <si>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</si>
  <si>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</si>
  <si>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O_CV_warning_cr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</si>
  <si>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</si>
  <si>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</si>
  <si>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</si>
  <si>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</si>
  <si>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</si>
  <si>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</si>
  <si>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</si>
  <si>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</si>
  <si>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</si>
  <si>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</si>
  <si>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</si>
  <si>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</si>
  <si>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</si>
  <si>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</si>
  <si>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</si>
  <si>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</si>
  <si>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</si>
  <si>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</si>
  <si>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</si>
  <si>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</si>
  <si>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</si>
  <si>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</si>
  <si>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</si>
  <si>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</si>
  <si>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</si>
  <si>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</si>
  <si>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</si>
  <si>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</si>
  <si>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</si>
  <si>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</si>
  <si>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</si>
  <si>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</si>
  <si>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</si>
  <si>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</si>
  <si>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</si>
  <si>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</si>
  <si>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</si>
  <si>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</si>
  <si>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</si>
  <si>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</si>
  <si>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</si>
  <si>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</si>
  <si>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</si>
  <si>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</si>
  <si>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</si>
  <si>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</si>
  <si>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</si>
  <si>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</si>
  <si>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</si>
  <si>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</si>
  <si>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</si>
  <si>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</si>
  <si>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</si>
  <si>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</si>
  <si>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</si>
  <si>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</si>
  <si>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</si>
  <si>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</si>
  <si>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</si>
  <si>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</si>
  <si>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</si>
  <si>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</si>
  <si>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</si>
  <si>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</si>
  <si>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</si>
  <si>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</si>
  <si>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</si>
  <si>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</si>
  <si>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</si>
  <si>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</si>
  <si>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</si>
  <si>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</si>
  <si>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</si>
  <si>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</si>
  <si>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(s)</t>
  </si>
  <si>
    <t>(o,d)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</si>
  <si>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</si>
  <si>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</si>
  <si>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</si>
  <si>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</si>
  <si>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</si>
  <si>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</si>
  <si>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</si>
  <si>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</si>
  <si>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</si>
  <si>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</si>
  <si>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</si>
  <si>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</si>
  <si>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</si>
  <si>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Crude and Age/Sex Standardized Rates of HUI Emotional Well-being by RHA, CCHS 1.1, age 12+</t>
  </si>
  <si>
    <t>(w)</t>
  </si>
  <si>
    <t>(o)</t>
  </si>
  <si>
    <t>Crude and Age/Sex Standardized Rates of HUI Emotional Well-being by Metis Region, CCHS 1.1, age 12+</t>
  </si>
  <si>
    <t>Emotional Well-Being</t>
  </si>
  <si>
    <t>N=465</t>
  </si>
  <si>
    <t>N=4,698</t>
  </si>
  <si>
    <t>Source: MCHP/MMF, 2010</t>
  </si>
  <si>
    <t>Appendix Table 2.70: Emotional Well-Being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</si>
</sst>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Univers 45 Light"/>
      <family val="0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5" fillId="33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5" fillId="33" borderId="0" xfId="0" applyNumberFormat="1" applyFont="1" applyFill="1" applyBorder="1" applyAlignment="1" quotePrefix="1">
      <alignment horizontal="center"/>
    </xf>
    <xf numFmtId="0" fontId="5" fillId="0" borderId="0" xfId="56">
      <alignment/>
      <protection/>
    </xf>
    <xf numFmtId="0" fontId="5" fillId="0" borderId="0" xfId="56" applyFont="1">
      <alignment/>
      <protection/>
    </xf>
    <xf numFmtId="0" fontId="10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5" fillId="33" borderId="23" xfId="0" applyNumberFormat="1" applyFont="1" applyFill="1" applyBorder="1" applyAlignment="1" quotePrefix="1">
      <alignment horizontal="center"/>
    </xf>
    <xf numFmtId="2" fontId="5" fillId="0" borderId="15" xfId="0" applyNumberFormat="1" applyFont="1" applyFill="1" applyBorder="1" applyAlignment="1" quotePrefix="1">
      <alignment horizontal="center"/>
    </xf>
    <xf numFmtId="2" fontId="5" fillId="0" borderId="17" xfId="0" applyNumberFormat="1" applyFont="1" applyFill="1" applyBorder="1" applyAlignment="1" quotePrefix="1">
      <alignment horizontal="center"/>
    </xf>
    <xf numFmtId="2" fontId="5" fillId="33" borderId="17" xfId="0" applyNumberFormat="1" applyFont="1" applyFill="1" applyBorder="1" applyAlignment="1" quotePrefix="1">
      <alignment horizontal="center"/>
    </xf>
    <xf numFmtId="2" fontId="5" fillId="0" borderId="19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 region orig dat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8"/>
          <c:w val="0.851"/>
          <c:h val="0.748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(w)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0.7225428057</c:v>
                </c:pt>
                <c:pt idx="1">
                  <c:v>0.7225428057</c:v>
                </c:pt>
                <c:pt idx="2">
                  <c:v>0.7225428057</c:v>
                </c:pt>
                <c:pt idx="3">
                  <c:v>0.7225428057</c:v>
                </c:pt>
                <c:pt idx="4">
                  <c:v>0.7225428057</c:v>
                </c:pt>
                <c:pt idx="5">
                  <c:v>0.7225428057</c:v>
                </c:pt>
                <c:pt idx="6">
                  <c:v>0.7225428057</c:v>
                </c:pt>
                <c:pt idx="7">
                  <c:v>0.7225428057</c:v>
                </c:pt>
                <c:pt idx="8">
                  <c:v>0.7225428057</c:v>
                </c:pt>
                <c:pt idx="9">
                  <c:v>0.7225428057</c:v>
                </c:pt>
                <c:pt idx="10">
                  <c:v>0.7225428057</c:v>
                </c:pt>
                <c:pt idx="12">
                  <c:v>0.7225428057</c:v>
                </c:pt>
                <c:pt idx="13">
                  <c:v>0.7225428057</c:v>
                </c:pt>
                <c:pt idx="14">
                  <c:v>0.7225428057</c:v>
                </c:pt>
                <c:pt idx="15">
                  <c:v>0.7225428057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(w)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0.7764927945</c:v>
                </c:pt>
                <c:pt idx="1">
                  <c:v>0.7283999845</c:v>
                </c:pt>
                <c:pt idx="2">
                  <c:v>0.7361390386</c:v>
                </c:pt>
                <c:pt idx="3">
                  <c:v>0.7181851099</c:v>
                </c:pt>
                <c:pt idx="4">
                  <c:v>0.7002469144</c:v>
                </c:pt>
                <c:pt idx="5">
                  <c:v>0.7943220891</c:v>
                </c:pt>
                <c:pt idx="6">
                  <c:v>0.7327125893</c:v>
                </c:pt>
                <c:pt idx="7">
                  <c:v>0.6910748865</c:v>
                </c:pt>
                <c:pt idx="8">
                  <c:v>0</c:v>
                </c:pt>
                <c:pt idx="9">
                  <c:v>0.7435395234</c:v>
                </c:pt>
                <c:pt idx="10">
                  <c:v>0.6562988635</c:v>
                </c:pt>
                <c:pt idx="12">
                  <c:v>0.7444200737</c:v>
                </c:pt>
                <c:pt idx="13">
                  <c:v>0.7567650286</c:v>
                </c:pt>
                <c:pt idx="14">
                  <c:v>0.7029425607</c:v>
                </c:pt>
                <c:pt idx="15">
                  <c:v>0.7225428057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(w)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0.8051409169</c:v>
                </c:pt>
                <c:pt idx="1">
                  <c:v>0.7495049629</c:v>
                </c:pt>
                <c:pt idx="2">
                  <c:v>0.7883396981</c:v>
                </c:pt>
                <c:pt idx="3">
                  <c:v>0.7489216215</c:v>
                </c:pt>
                <c:pt idx="4">
                  <c:v>0.7353766</c:v>
                </c:pt>
                <c:pt idx="5">
                  <c:v>0.7926136508</c:v>
                </c:pt>
                <c:pt idx="6">
                  <c:v>0.8062275897</c:v>
                </c:pt>
                <c:pt idx="7">
                  <c:v>0.7731261062</c:v>
                </c:pt>
                <c:pt idx="8">
                  <c:v>0</c:v>
                </c:pt>
                <c:pt idx="9">
                  <c:v>0.8207958225</c:v>
                </c:pt>
                <c:pt idx="10">
                  <c:v>0.8204239205</c:v>
                </c:pt>
                <c:pt idx="12">
                  <c:v>0.7765494865</c:v>
                </c:pt>
                <c:pt idx="13">
                  <c:v>0.7902088247</c:v>
                </c:pt>
                <c:pt idx="14">
                  <c:v>0.8201275057</c:v>
                </c:pt>
                <c:pt idx="15">
                  <c:v>0.754601034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0.754601034</c:v>
                </c:pt>
                <c:pt idx="1">
                  <c:v>0.754601034</c:v>
                </c:pt>
                <c:pt idx="2">
                  <c:v>0.754601034</c:v>
                </c:pt>
                <c:pt idx="3">
                  <c:v>0.754601034</c:v>
                </c:pt>
                <c:pt idx="4">
                  <c:v>0.754601034</c:v>
                </c:pt>
                <c:pt idx="5">
                  <c:v>0.754601034</c:v>
                </c:pt>
                <c:pt idx="6">
                  <c:v>0.754601034</c:v>
                </c:pt>
                <c:pt idx="7">
                  <c:v>0.754601034</c:v>
                </c:pt>
                <c:pt idx="8">
                  <c:v>0.754601034</c:v>
                </c:pt>
                <c:pt idx="9">
                  <c:v>0.754601034</c:v>
                </c:pt>
                <c:pt idx="10">
                  <c:v>0.754601034</c:v>
                </c:pt>
                <c:pt idx="12">
                  <c:v>0.754601034</c:v>
                </c:pt>
                <c:pt idx="13">
                  <c:v>0.754601034</c:v>
                </c:pt>
                <c:pt idx="14">
                  <c:v>0.754601034</c:v>
                </c:pt>
                <c:pt idx="15">
                  <c:v>0.754601034</c:v>
                </c:pt>
              </c:numCache>
            </c:numRef>
          </c:val>
        </c:ser>
        <c:gapWidth val="0"/>
        <c:axId val="14905353"/>
        <c:axId val="67039314"/>
      </c:barChart>
      <c:catAx>
        <c:axId val="14905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90535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525"/>
          <c:y val="0.1755"/>
          <c:w val="0.276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38"/>
          <c:w val="0.976"/>
          <c:h val="0.6787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0.7844770963</c:v>
                </c:pt>
                <c:pt idx="1">
                  <c:v>0.7757718364</c:v>
                </c:pt>
                <c:pt idx="2">
                  <c:v>0.6156182804</c:v>
                </c:pt>
                <c:pt idx="3">
                  <c:v>0.7002469144</c:v>
                </c:pt>
                <c:pt idx="4">
                  <c:v>0.698265196</c:v>
                </c:pt>
                <c:pt idx="5">
                  <c:v>0.7544989959</c:v>
                </c:pt>
                <c:pt idx="6">
                  <c:v>0.6562988635</c:v>
                </c:pt>
                <c:pt idx="8">
                  <c:v>0.7225428057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0.7225428057</c:v>
                </c:pt>
                <c:pt idx="1">
                  <c:v>0.7225428057</c:v>
                </c:pt>
                <c:pt idx="2">
                  <c:v>0.7225428057</c:v>
                </c:pt>
                <c:pt idx="3">
                  <c:v>0.7225428057</c:v>
                </c:pt>
                <c:pt idx="4">
                  <c:v>0.7225428057</c:v>
                </c:pt>
                <c:pt idx="5">
                  <c:v>0.7225428057</c:v>
                </c:pt>
                <c:pt idx="6">
                  <c:v>0.7225428057</c:v>
                </c:pt>
                <c:pt idx="8">
                  <c:v>0.7225428057</c:v>
                </c:pt>
              </c:numCache>
            </c:numRef>
          </c:val>
        </c:ser>
        <c:axId val="66482915"/>
        <c:axId val="61475324"/>
      </c:barChart>
      <c:catAx>
        <c:axId val="664829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475324"/>
        <c:crosses val="autoZero"/>
        <c:auto val="1"/>
        <c:lblOffset val="100"/>
        <c:tickLblSkip val="1"/>
        <c:noMultiLvlLbl val="0"/>
      </c:catAx>
      <c:valAx>
        <c:axId val="6147532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4829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1"/>
          <c:y val="0.2697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36"/>
          <c:w val="0.973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</c:v>
                </c:pt>
                <c:pt idx="2">
                  <c:v>Mid</c:v>
                </c:pt>
                <c:pt idx="3">
                  <c:v>North (o,d)</c:v>
                </c:pt>
                <c:pt idx="4">
                  <c:v>Manitoba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0.7225428057</c:v>
                </c:pt>
                <c:pt idx="1">
                  <c:v>0.7225428057</c:v>
                </c:pt>
                <c:pt idx="2">
                  <c:v>0.7225428057</c:v>
                </c:pt>
                <c:pt idx="3">
                  <c:v>0.7225428057</c:v>
                </c:pt>
                <c:pt idx="4">
                  <c:v>0.7225428057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</c:v>
                </c:pt>
                <c:pt idx="2">
                  <c:v>Mid</c:v>
                </c:pt>
                <c:pt idx="3">
                  <c:v>North (o,d)</c:v>
                </c:pt>
                <c:pt idx="4">
                  <c:v>Manitoba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0.7002469144</c:v>
                </c:pt>
                <c:pt idx="1">
                  <c:v>0.7444200737</c:v>
                </c:pt>
                <c:pt idx="2">
                  <c:v>0.7567650286</c:v>
                </c:pt>
                <c:pt idx="3">
                  <c:v>0.7029425607</c:v>
                </c:pt>
                <c:pt idx="4">
                  <c:v>0.7225428057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</c:v>
                </c:pt>
                <c:pt idx="2">
                  <c:v>Mid</c:v>
                </c:pt>
                <c:pt idx="3">
                  <c:v>North (o,d)</c:v>
                </c:pt>
                <c:pt idx="4">
                  <c:v>Manitoba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0.7353766</c:v>
                </c:pt>
                <c:pt idx="1">
                  <c:v>0.7765494865</c:v>
                </c:pt>
                <c:pt idx="2">
                  <c:v>0.7902088247</c:v>
                </c:pt>
                <c:pt idx="3">
                  <c:v>0.8201275057</c:v>
                </c:pt>
                <c:pt idx="4">
                  <c:v>0.754601034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</c:v>
                </c:pt>
                <c:pt idx="2">
                  <c:v>Mid</c:v>
                </c:pt>
                <c:pt idx="3">
                  <c:v>North (o,d)</c:v>
                </c:pt>
                <c:pt idx="4">
                  <c:v>Manitoba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0.754601034</c:v>
                </c:pt>
                <c:pt idx="1">
                  <c:v>0.754601034</c:v>
                </c:pt>
                <c:pt idx="2">
                  <c:v>0.754601034</c:v>
                </c:pt>
                <c:pt idx="3">
                  <c:v>0.754601034</c:v>
                </c:pt>
                <c:pt idx="4">
                  <c:v>0.754601034</c:v>
                </c:pt>
              </c:numCache>
            </c:numRef>
          </c:val>
        </c:ser>
        <c:axId val="16407005"/>
        <c:axId val="13445318"/>
      </c:barChart>
      <c:catAx>
        <c:axId val="164070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64070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075"/>
          <c:y val="0.152"/>
          <c:w val="0.310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15.5.1: Emotional Well-Being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reported being happy and interested in life,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CCHS cycle 1.1 (2001)</a:t>
          </a:r>
        </a:p>
      </cdr:txBody>
    </cdr:sp>
  </cdr:relSizeAnchor>
  <cdr:relSizeAnchor xmlns:cdr="http://schemas.openxmlformats.org/drawingml/2006/chartDrawing">
    <cdr:from>
      <cdr:x>0.0555</cdr:x>
      <cdr:y>0.8545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" y="3876675"/>
          <a:ext cx="54006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0.7545</cdr:x>
      <cdr:y>0.968</cdr:y>
    </cdr:from>
    <cdr:to>
      <cdr:x>0.99975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05300" y="4391025"/>
          <a:ext cx="1400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0.994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667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15.5.2: Emotional Well-Being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 who reported being happy and interested in life,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CCHS cycle 1.1 (2001)</a:t>
          </a:r>
        </a:p>
      </cdr:txBody>
    </cdr:sp>
  </cdr:relSizeAnchor>
  <cdr:relSizeAnchor xmlns:cdr="http://schemas.openxmlformats.org/drawingml/2006/chartDrawing">
    <cdr:from>
      <cdr:x>0.14575</cdr:x>
      <cdr:y>0.818</cdr:y>
    </cdr:from>
    <cdr:to>
      <cdr:x>0.99625</cdr:x>
      <cdr:y>0.9735</cdr:y>
    </cdr:to>
    <cdr:sp>
      <cdr:nvSpPr>
        <cdr:cNvPr id="2" name="Text Box 2"/>
        <cdr:cNvSpPr txBox="1">
          <a:spLocks noChangeArrowheads="1"/>
        </cdr:cNvSpPr>
      </cdr:nvSpPr>
      <cdr:spPr>
        <a:xfrm>
          <a:off x="828675" y="3714750"/>
          <a:ext cx="48577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0.7185</cdr:x>
      <cdr:y>0.87375</cdr:y>
    </cdr:from>
    <cdr:to>
      <cdr:x>0.9645</cdr:x>
      <cdr:y>0.90575</cdr:y>
    </cdr:to>
    <cdr:sp>
      <cdr:nvSpPr>
        <cdr:cNvPr id="3" name="mchp"/>
        <cdr:cNvSpPr txBox="1">
          <a:spLocks noChangeArrowheads="1"/>
        </cdr:cNvSpPr>
      </cdr:nvSpPr>
      <cdr:spPr>
        <a:xfrm>
          <a:off x="4105275" y="3962400"/>
          <a:ext cx="1409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0.0125</cdr:y>
    </cdr:from>
    <cdr:to>
      <cdr:x>1</cdr:x>
      <cdr:y>0.118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47625"/>
          <a:ext cx="5715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Emotional Well-Being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reported being happy and interested in life,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CCHS cycle 1.1 (2001)</a:t>
          </a:r>
        </a:p>
      </cdr:txBody>
    </cdr:sp>
  </cdr:relSizeAnchor>
  <cdr:relSizeAnchor xmlns:cdr="http://schemas.openxmlformats.org/drawingml/2006/chartDrawing">
    <cdr:from>
      <cdr:x>0.04575</cdr:x>
      <cdr:y>0.88425</cdr:y>
    </cdr:from>
    <cdr:to>
      <cdr:x>0.94375</cdr:x>
      <cdr:y>0.942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" y="4010025"/>
          <a:ext cx="5133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  <cdr:relSizeAnchor xmlns:cdr="http://schemas.openxmlformats.org/drawingml/2006/chartDrawing">
    <cdr:from>
      <cdr:x>0.77575</cdr:x>
      <cdr:y>0.91</cdr:y>
    </cdr:from>
    <cdr:to>
      <cdr:x>0.99975</cdr:x>
      <cdr:y>0.955</cdr:y>
    </cdr:to>
    <cdr:sp>
      <cdr:nvSpPr>
        <cdr:cNvPr id="3" name="mchp"/>
        <cdr:cNvSpPr txBox="1">
          <a:spLocks noChangeArrowheads="1"/>
        </cdr:cNvSpPr>
      </cdr:nvSpPr>
      <cdr:spPr>
        <a:xfrm>
          <a:off x="4429125" y="4133850"/>
          <a:ext cx="12763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139</v>
      </c>
      <c r="B1" s="2"/>
      <c r="C1" s="2"/>
    </row>
    <row r="2" spans="1:6" ht="13.5" customHeight="1" thickBot="1">
      <c r="A2" s="38" t="s">
        <v>118</v>
      </c>
      <c r="B2" s="41" t="s">
        <v>135</v>
      </c>
      <c r="C2" s="42"/>
      <c r="E2" s="38" t="s">
        <v>119</v>
      </c>
      <c r="F2" s="28" t="s">
        <v>135</v>
      </c>
    </row>
    <row r="3" spans="1:6" ht="12.75">
      <c r="A3" s="39"/>
      <c r="B3" s="4" t="s">
        <v>120</v>
      </c>
      <c r="C3" s="5" t="s">
        <v>120</v>
      </c>
      <c r="E3" s="39"/>
      <c r="F3" s="5" t="s">
        <v>120</v>
      </c>
    </row>
    <row r="4" spans="1:6" ht="12.75">
      <c r="A4" s="39"/>
      <c r="B4" s="4" t="s">
        <v>121</v>
      </c>
      <c r="C4" s="6" t="s">
        <v>121</v>
      </c>
      <c r="E4" s="39"/>
      <c r="F4" s="6" t="s">
        <v>121</v>
      </c>
    </row>
    <row r="5" spans="1:6" ht="12.75">
      <c r="A5" s="39"/>
      <c r="B5" s="7" t="s">
        <v>122</v>
      </c>
      <c r="C5" s="8" t="s">
        <v>122</v>
      </c>
      <c r="E5" s="39"/>
      <c r="F5" s="8" t="s">
        <v>122</v>
      </c>
    </row>
    <row r="6" spans="1:6" ht="13.5" thickBot="1">
      <c r="A6" s="40"/>
      <c r="B6" s="26" t="s">
        <v>123</v>
      </c>
      <c r="C6" s="34" t="s">
        <v>124</v>
      </c>
      <c r="E6" s="40"/>
      <c r="F6" s="27" t="s">
        <v>123</v>
      </c>
    </row>
    <row r="7" spans="1:6" ht="12.75">
      <c r="A7" s="10" t="s">
        <v>47</v>
      </c>
      <c r="B7" s="19">
        <f>'m vs o orig data'!K4*100</f>
        <v>80.53418844</v>
      </c>
      <c r="C7" s="9">
        <f>'m vs o orig data'!AD4*100</f>
        <v>80.47379806000001</v>
      </c>
      <c r="E7" s="11" t="s">
        <v>125</v>
      </c>
      <c r="F7" s="30">
        <f>'m region orig data'!K4*100</f>
        <v>80.90616204999999</v>
      </c>
    </row>
    <row r="8" spans="1:6" ht="12.75">
      <c r="A8" s="12" t="s">
        <v>49</v>
      </c>
      <c r="B8" s="19">
        <f>'m vs o orig data'!K5*100</f>
        <v>73.54448291</v>
      </c>
      <c r="C8" s="9">
        <f>'m vs o orig data'!AD5*100</f>
        <v>75.65675062</v>
      </c>
      <c r="E8" s="11" t="s">
        <v>55</v>
      </c>
      <c r="F8" s="31">
        <f>'m region orig data'!K5*100</f>
        <v>76.83327717</v>
      </c>
    </row>
    <row r="9" spans="1:6" ht="12.75">
      <c r="A9" s="12" t="s">
        <v>50</v>
      </c>
      <c r="B9" s="19">
        <f>'m vs o orig data'!K6*100</f>
        <v>70.50503623</v>
      </c>
      <c r="C9" s="9">
        <f>'m vs o orig data'!AD6*100</f>
        <v>78.55916769</v>
      </c>
      <c r="E9" s="11" t="s">
        <v>126</v>
      </c>
      <c r="F9" s="31">
        <f>'m region orig data'!K6*100</f>
        <v>61.6736312</v>
      </c>
    </row>
    <row r="10" spans="1:6" ht="12.75">
      <c r="A10" s="12" t="s">
        <v>51</v>
      </c>
      <c r="B10" s="19">
        <f>'m vs o orig data'!K7*100</f>
        <v>67.32103801</v>
      </c>
      <c r="C10" s="9">
        <f>'m vs o orig data'!AD7*100</f>
        <v>74.94387674000001</v>
      </c>
      <c r="E10" s="11" t="s">
        <v>53</v>
      </c>
      <c r="F10" s="31">
        <f>'m region orig data'!K7*100</f>
        <v>69.10422962</v>
      </c>
    </row>
    <row r="11" spans="1:6" ht="12.75">
      <c r="A11" s="12" t="s">
        <v>53</v>
      </c>
      <c r="B11" s="19">
        <f>'m vs o orig data'!K8*100</f>
        <v>69.10422962</v>
      </c>
      <c r="C11" s="9">
        <f>'m vs o orig data'!AD8*100</f>
        <v>73.56005893000001</v>
      </c>
      <c r="E11" s="11" t="s">
        <v>127</v>
      </c>
      <c r="F11" s="31">
        <f>'m region orig data'!K8*100</f>
        <v>71.47708176</v>
      </c>
    </row>
    <row r="12" spans="1:6" ht="12.75">
      <c r="A12" s="12" t="s">
        <v>55</v>
      </c>
      <c r="B12" s="19">
        <f>'m vs o orig data'!K9*100</f>
        <v>78.73697406</v>
      </c>
      <c r="C12" s="9">
        <f>'m vs o orig data'!AD9*100</f>
        <v>79.28614046</v>
      </c>
      <c r="E12" s="11" t="s">
        <v>128</v>
      </c>
      <c r="F12" s="31">
        <f>'m region orig data'!K9*100</f>
        <v>77.14376944</v>
      </c>
    </row>
    <row r="13" spans="1:6" ht="12.75">
      <c r="A13" s="12" t="s">
        <v>56</v>
      </c>
      <c r="B13" s="19">
        <f>'m vs o orig data'!K10*100</f>
        <v>77.50952681</v>
      </c>
      <c r="C13" s="9">
        <f>'m vs o orig data'!AD10*100</f>
        <v>80.48709074</v>
      </c>
      <c r="E13" s="11" t="s">
        <v>129</v>
      </c>
      <c r="F13" s="31">
        <f>'m region orig data'!K10*100</f>
        <v>67.62462454</v>
      </c>
    </row>
    <row r="14" spans="1:6" ht="12.75">
      <c r="A14" s="12" t="s">
        <v>57</v>
      </c>
      <c r="B14" s="19">
        <f>'m vs o orig data'!K11*100</f>
        <v>71.68378849</v>
      </c>
      <c r="C14" s="9">
        <f>'m vs o orig data'!AD11*100</f>
        <v>77.31300806</v>
      </c>
      <c r="E14" s="13"/>
      <c r="F14" s="32"/>
    </row>
    <row r="15" spans="1:6" ht="13.5" thickBot="1">
      <c r="A15" s="12" t="s">
        <v>58</v>
      </c>
      <c r="B15" s="19"/>
      <c r="C15" s="9"/>
      <c r="E15" s="14" t="s">
        <v>63</v>
      </c>
      <c r="F15" s="33">
        <f>'m region orig data'!K11*100</f>
        <v>72.50489961</v>
      </c>
    </row>
    <row r="16" spans="1:6" ht="12.75">
      <c r="A16" s="12" t="s">
        <v>59</v>
      </c>
      <c r="B16" s="19">
        <f>'m vs o orig data'!K13*100</f>
        <v>73.52407245</v>
      </c>
      <c r="C16" s="9">
        <f>'m vs o orig data'!AD13*100</f>
        <v>82.58483921</v>
      </c>
      <c r="E16" s="15" t="s">
        <v>130</v>
      </c>
      <c r="F16" s="16"/>
    </row>
    <row r="17" spans="1:6" ht="12.75">
      <c r="A17" s="12" t="s">
        <v>60</v>
      </c>
      <c r="B17" s="19">
        <f>'m vs o orig data'!K14*100</f>
        <v>67.62462454</v>
      </c>
      <c r="C17" s="9">
        <f>'m vs o orig data'!AD14*100</f>
        <v>81.04546213</v>
      </c>
      <c r="E17" s="17" t="s">
        <v>138</v>
      </c>
      <c r="F17" s="17"/>
    </row>
    <row r="18" spans="1:3" ht="12.75">
      <c r="A18" s="13"/>
      <c r="B18" s="29"/>
      <c r="C18" s="18"/>
    </row>
    <row r="19" spans="1:3" ht="12.75">
      <c r="A19" s="12" t="s">
        <v>114</v>
      </c>
      <c r="B19" s="19">
        <f>'m vs o orig data'!K15*100</f>
        <v>76.80775074</v>
      </c>
      <c r="C19" s="9">
        <f>'m vs o orig data'!AD15*100</f>
        <v>77.76119209</v>
      </c>
    </row>
    <row r="20" spans="1:3" ht="12.75">
      <c r="A20" s="12" t="s">
        <v>61</v>
      </c>
      <c r="B20" s="19">
        <f>'m vs o orig data'!K16*100</f>
        <v>76.78866090000001</v>
      </c>
      <c r="C20" s="9">
        <f>'m vs o orig data'!AD16*100</f>
        <v>79.10047404</v>
      </c>
    </row>
    <row r="21" spans="1:3" ht="12.75">
      <c r="A21" s="12" t="s">
        <v>62</v>
      </c>
      <c r="B21" s="19">
        <f>'m vs o orig data'!K17*100</f>
        <v>70.39332394</v>
      </c>
      <c r="C21" s="9">
        <f>'m vs o orig data'!AD17*100</f>
        <v>81.76783026999999</v>
      </c>
    </row>
    <row r="22" spans="1:3" ht="12.75">
      <c r="A22" s="20"/>
      <c r="B22" s="22"/>
      <c r="C22" s="18"/>
    </row>
    <row r="23" spans="1:3" ht="13.5" thickBot="1">
      <c r="A23" s="21" t="s">
        <v>63</v>
      </c>
      <c r="B23" s="19">
        <f>'m vs o orig data'!K18*100</f>
        <v>72.50489961</v>
      </c>
      <c r="C23" s="9">
        <f>'m vs o orig data'!AD18*100</f>
        <v>75.45371537</v>
      </c>
    </row>
    <row r="24" spans="1:3" ht="13.5" thickBot="1">
      <c r="A24" s="35"/>
      <c r="B24" s="37" t="s">
        <v>136</v>
      </c>
      <c r="C24" s="36" t="s">
        <v>137</v>
      </c>
    </row>
    <row r="25" spans="1:2" ht="12.75">
      <c r="A25" s="15" t="s">
        <v>130</v>
      </c>
      <c r="B25" s="16"/>
    </row>
    <row r="26" spans="1:3" ht="12.75">
      <c r="A26" s="17" t="s">
        <v>138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135</v>
      </c>
    </row>
    <row r="2" spans="1:14" ht="12.75">
      <c r="A2" t="str">
        <f>'m vs o orig data'!A3</f>
        <v>area</v>
      </c>
      <c r="B2" t="s">
        <v>91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</v>
      </c>
      <c r="L2" t="str">
        <f>'m vs o orig data'!AC3</f>
        <v>O_CV_warning_ad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47</v>
      </c>
      <c r="B3" t="str">
        <f ca="1">CONCATENATE(A3)&amp;(IF((CELL("contents",G3)&lt;&gt;"")*OR((CELL("contents",G3))&lt;&gt;" ")," "&amp;CELL("contents",G3),""))</f>
        <v>South Eastman</v>
      </c>
      <c r="C3">
        <f>'m vs o orig data'!B4</f>
        <v>0.7764927945</v>
      </c>
      <c r="D3">
        <f>'m vs o orig data'!U4</f>
        <v>0.8051409169</v>
      </c>
      <c r="E3">
        <f aca="true" t="shared" si="0" ref="E3:E13">$C$18</f>
        <v>0.7225428057</v>
      </c>
      <c r="F3">
        <f aca="true" t="shared" si="1" ref="F3:F13">$D$18</f>
        <v>0.754601034</v>
      </c>
      <c r="G3" t="str">
        <f>'m vs o orig data'!AR4</f>
        <v> </v>
      </c>
      <c r="H3" t="str">
        <f>'m vs o orig data'!I4</f>
        <v> </v>
      </c>
      <c r="I3" t="str">
        <f>'m vs o orig data'!AB4</f>
        <v> 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49</v>
      </c>
      <c r="B4" t="str">
        <f aca="true" ca="1" t="shared" si="2" ref="B4:B18">CONCATENATE(A4)&amp;(IF((CELL("contents",G4)&lt;&gt;"")*OR((CELL("contents",G4))&lt;&gt;" ")," "&amp;CELL("contents",G4),""))</f>
        <v>Central</v>
      </c>
      <c r="C4">
        <f>'m vs o orig data'!B5</f>
        <v>0.7283999845</v>
      </c>
      <c r="D4">
        <f>'m vs o orig data'!U5</f>
        <v>0.7495049629</v>
      </c>
      <c r="E4">
        <f t="shared" si="0"/>
        <v>0.7225428057</v>
      </c>
      <c r="F4">
        <f t="shared" si="1"/>
        <v>0.754601034</v>
      </c>
      <c r="G4" t="str">
        <f>'m vs o orig data'!AR5</f>
        <v> 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 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50</v>
      </c>
      <c r="B5" t="str">
        <f ca="1" t="shared" si="2"/>
        <v>Assiniboine</v>
      </c>
      <c r="C5">
        <f>'m vs o orig data'!B6</f>
        <v>0.7361390386</v>
      </c>
      <c r="D5">
        <f>'m vs o orig data'!U6</f>
        <v>0.7883396981</v>
      </c>
      <c r="E5">
        <f t="shared" si="0"/>
        <v>0.7225428057</v>
      </c>
      <c r="F5">
        <f t="shared" si="1"/>
        <v>0.754601034</v>
      </c>
      <c r="G5" t="str">
        <f>'m vs o orig data'!AR6</f>
        <v> 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51</v>
      </c>
      <c r="B6" t="str">
        <f ca="1" t="shared" si="2"/>
        <v>Brandon (w)</v>
      </c>
      <c r="C6">
        <f>'m vs o orig data'!B7</f>
        <v>0.7181851099</v>
      </c>
      <c r="D6">
        <f>'m vs o orig data'!U7</f>
        <v>0.7489216215</v>
      </c>
      <c r="E6">
        <f t="shared" si="0"/>
        <v>0.7225428057</v>
      </c>
      <c r="F6">
        <f t="shared" si="1"/>
        <v>0.754601034</v>
      </c>
      <c r="G6" t="str">
        <f>'m vs o orig data'!AR7</f>
        <v>(w)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w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53</v>
      </c>
      <c r="B7" t="str">
        <f ca="1" t="shared" si="2"/>
        <v>Winnipeg (o)</v>
      </c>
      <c r="C7">
        <f>'m vs o orig data'!B8</f>
        <v>0.7002469144</v>
      </c>
      <c r="D7">
        <f>'m vs o orig data'!U8</f>
        <v>0.7353766</v>
      </c>
      <c r="E7">
        <f t="shared" si="0"/>
        <v>0.7225428057</v>
      </c>
      <c r="F7">
        <f t="shared" si="1"/>
        <v>0.754601034</v>
      </c>
      <c r="G7" t="str">
        <f>'m vs o orig data'!AR8</f>
        <v>(o)</v>
      </c>
      <c r="H7" t="str">
        <f>'m vs o orig data'!I8</f>
        <v> </v>
      </c>
      <c r="I7" t="str">
        <f>'m vs o orig data'!AB8</f>
        <v>o</v>
      </c>
      <c r="J7" t="str">
        <f>'m vs o orig data'!AO8</f>
        <v> 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55</v>
      </c>
      <c r="B8" t="str">
        <f ca="1" t="shared" si="2"/>
        <v>Interlake</v>
      </c>
      <c r="C8">
        <f>'m vs o orig data'!B9</f>
        <v>0.7943220891</v>
      </c>
      <c r="D8">
        <f>'m vs o orig data'!U9</f>
        <v>0.7926136508</v>
      </c>
      <c r="E8">
        <f t="shared" si="0"/>
        <v>0.7225428057</v>
      </c>
      <c r="F8">
        <f t="shared" si="1"/>
        <v>0.754601034</v>
      </c>
      <c r="G8" t="str">
        <f>'m vs o orig data'!AR9</f>
        <v> 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56</v>
      </c>
      <c r="B9" t="str">
        <f ca="1" t="shared" si="2"/>
        <v>North Eastman</v>
      </c>
      <c r="C9">
        <f>'m vs o orig data'!B10</f>
        <v>0.7327125893</v>
      </c>
      <c r="D9">
        <f>'m vs o orig data'!U10</f>
        <v>0.8062275897</v>
      </c>
      <c r="E9">
        <f t="shared" si="0"/>
        <v>0.7225428057</v>
      </c>
      <c r="F9">
        <f t="shared" si="1"/>
        <v>0.754601034</v>
      </c>
      <c r="G9" t="str">
        <f>'m vs o orig data'!AR10</f>
        <v> </v>
      </c>
      <c r="H9" t="str">
        <f>'m vs o orig data'!I10</f>
        <v> </v>
      </c>
      <c r="I9" t="str">
        <f>'m vs o orig data'!AB10</f>
        <v> </v>
      </c>
      <c r="J9" t="str">
        <f>'m vs o orig data'!AO10</f>
        <v> 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57</v>
      </c>
      <c r="B10" t="str">
        <f ca="1" t="shared" si="2"/>
        <v>Parkland</v>
      </c>
      <c r="C10">
        <f>'m vs o orig data'!B11</f>
        <v>0.6910748865</v>
      </c>
      <c r="D10">
        <f>'m vs o orig data'!U11</f>
        <v>0.7731261062</v>
      </c>
      <c r="E10">
        <f t="shared" si="0"/>
        <v>0.7225428057</v>
      </c>
      <c r="F10">
        <f t="shared" si="1"/>
        <v>0.754601034</v>
      </c>
      <c r="G10" t="str">
        <f>'m vs o orig data'!AR11</f>
        <v> 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58</v>
      </c>
      <c r="B11" t="str">
        <f ca="1" t="shared" si="2"/>
        <v>Churchill (s)</v>
      </c>
      <c r="C11">
        <f>'m vs o orig data'!B12</f>
        <v>0</v>
      </c>
      <c r="D11">
        <f>'m vs o orig data'!U12</f>
        <v>0</v>
      </c>
      <c r="E11">
        <f t="shared" si="0"/>
        <v>0.7225428057</v>
      </c>
      <c r="F11">
        <f t="shared" si="1"/>
        <v>0.754601034</v>
      </c>
      <c r="G11" t="str">
        <f>'m vs o orig data'!AR12</f>
        <v>(s)</v>
      </c>
      <c r="H11">
        <f>'m vs o orig data'!I12</f>
        <v>0</v>
      </c>
      <c r="I11">
        <f>'m vs o orig data'!AB12</f>
        <v>0</v>
      </c>
      <c r="J11">
        <f>'m vs o orig data'!AO12</f>
        <v>0</v>
      </c>
      <c r="K11">
        <f>'m vs o orig data'!J12</f>
        <v>0</v>
      </c>
      <c r="L11">
        <f>'m vs o orig data'!AC12</f>
        <v>0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59</v>
      </c>
      <c r="B12" t="str">
        <f ca="1" t="shared" si="2"/>
        <v>Nor-Man</v>
      </c>
      <c r="C12">
        <f>'m vs o orig data'!B13</f>
        <v>0.7435395234</v>
      </c>
      <c r="D12">
        <f>'m vs o orig data'!U13</f>
        <v>0.8207958225</v>
      </c>
      <c r="E12">
        <f t="shared" si="0"/>
        <v>0.7225428057</v>
      </c>
      <c r="F12">
        <f t="shared" si="1"/>
        <v>0.754601034</v>
      </c>
      <c r="G12" t="str">
        <f>'m vs o orig data'!AR13</f>
        <v> </v>
      </c>
      <c r="H12" t="str">
        <f>'m vs o orig data'!I13</f>
        <v> </v>
      </c>
      <c r="I12" t="str">
        <f>'m vs o orig data'!AB13</f>
        <v> </v>
      </c>
      <c r="J12" t="str">
        <f>'m vs o orig data'!AO13</f>
        <v> 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60</v>
      </c>
      <c r="B13" t="str">
        <f ca="1" t="shared" si="2"/>
        <v>Burntwood (o,d)</v>
      </c>
      <c r="C13">
        <f>'m vs o orig data'!B14</f>
        <v>0.6562988635</v>
      </c>
      <c r="D13">
        <f>'m vs o orig data'!U14</f>
        <v>0.8204239205</v>
      </c>
      <c r="E13">
        <f t="shared" si="0"/>
        <v>0.7225428057</v>
      </c>
      <c r="F13">
        <f t="shared" si="1"/>
        <v>0.754601034</v>
      </c>
      <c r="G13" t="str">
        <f>'m vs o orig data'!AR14</f>
        <v>(o,d)</v>
      </c>
      <c r="H13" t="str">
        <f>'m vs o orig data'!I14</f>
        <v> </v>
      </c>
      <c r="I13" t="str">
        <f>'m vs o orig data'!AB14</f>
        <v>o</v>
      </c>
      <c r="J13" t="str">
        <f>'m vs o orig data'!AO14</f>
        <v>d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114</v>
      </c>
      <c r="B15" t="str">
        <f ca="1" t="shared" si="2"/>
        <v>Rural South</v>
      </c>
      <c r="C15">
        <f>'m vs o orig data'!B15</f>
        <v>0.7444200737</v>
      </c>
      <c r="D15">
        <f>'m vs o orig data'!U15</f>
        <v>0.7765494865</v>
      </c>
      <c r="E15">
        <f>$C$18</f>
        <v>0.7225428057</v>
      </c>
      <c r="F15">
        <f>$D$18</f>
        <v>0.754601034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61</v>
      </c>
      <c r="B16" t="str">
        <f ca="1" t="shared" si="2"/>
        <v>Mid</v>
      </c>
      <c r="C16">
        <f>'m vs o orig data'!B16</f>
        <v>0.7567650286</v>
      </c>
      <c r="D16">
        <f>'m vs o orig data'!U16</f>
        <v>0.7902088247</v>
      </c>
      <c r="E16">
        <f>$C$18</f>
        <v>0.7225428057</v>
      </c>
      <c r="F16">
        <f>$D$18</f>
        <v>0.754601034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62</v>
      </c>
      <c r="B17" t="str">
        <f ca="1" t="shared" si="2"/>
        <v>North (o,d)</v>
      </c>
      <c r="C17">
        <f>'m vs o orig data'!B17</f>
        <v>0.7029425607</v>
      </c>
      <c r="D17">
        <f>'m vs o orig data'!U17</f>
        <v>0.8201275057</v>
      </c>
      <c r="E17">
        <f>$C$18</f>
        <v>0.7225428057</v>
      </c>
      <c r="F17">
        <f>$D$18</f>
        <v>0.754601034</v>
      </c>
      <c r="G17" t="str">
        <f>'m vs o orig data'!AR17</f>
        <v>(o,d)</v>
      </c>
      <c r="H17" t="str">
        <f>'m vs o orig data'!I17</f>
        <v> </v>
      </c>
      <c r="I17" t="str">
        <f>'m vs o orig data'!AB17</f>
        <v>o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63</v>
      </c>
      <c r="B18" t="str">
        <f ca="1" t="shared" si="2"/>
        <v>Manitoba</v>
      </c>
      <c r="C18">
        <f>'m vs o orig data'!B18</f>
        <v>0.7225428057</v>
      </c>
      <c r="D18">
        <f>'m vs o orig data'!U18</f>
        <v>0.754601034</v>
      </c>
      <c r="E18">
        <f>$C$18</f>
        <v>0.7225428057</v>
      </c>
      <c r="F18">
        <f>$D$18</f>
        <v>0.754601034</v>
      </c>
      <c r="G18" t="str">
        <f>'m vs o orig data'!AR18</f>
        <v> </v>
      </c>
      <c r="H18" t="str">
        <f>'m vs o orig data'!I18</f>
        <v> </v>
      </c>
      <c r="I18" t="str">
        <f>'m vs o orig data'!AB18</f>
        <v> </v>
      </c>
      <c r="J18" t="str">
        <f>'m vs o orig data'!AO18</f>
        <v> 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135</v>
      </c>
    </row>
    <row r="2" spans="1:7" ht="12.75">
      <c r="A2" t="str">
        <f>'m region orig data'!A3</f>
        <v>mmf</v>
      </c>
      <c r="B2" t="s">
        <v>91</v>
      </c>
      <c r="C2" t="str">
        <f>'m region orig data'!B3</f>
        <v>adj_rate</v>
      </c>
      <c r="D2" t="s">
        <v>92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84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0.7844770963</v>
      </c>
      <c r="D3">
        <f>$C$11</f>
        <v>0.7225428057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85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0.7757718364</v>
      </c>
      <c r="D4">
        <f aca="true" t="shared" si="1" ref="D4:D11">$C$11</f>
        <v>0.7225428057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86</v>
      </c>
      <c r="B5" t="str">
        <f ca="1" t="shared" si="0"/>
        <v>Northwest Region</v>
      </c>
      <c r="C5">
        <f>'m region orig data'!B6</f>
        <v>0.6156182804</v>
      </c>
      <c r="D5">
        <f t="shared" si="1"/>
        <v>0.7225428057</v>
      </c>
      <c r="E5" t="str">
        <f>'m region orig data'!I6</f>
        <v> </v>
      </c>
      <c r="F5" t="str">
        <f>'m region orig data'!J6</f>
        <v> </v>
      </c>
      <c r="G5" t="str">
        <f>'m region orig data'!T6</f>
        <v> </v>
      </c>
    </row>
    <row r="6" spans="1:7" ht="12.75">
      <c r="A6" t="s">
        <v>87</v>
      </c>
      <c r="B6" t="str">
        <f ca="1" t="shared" si="0"/>
        <v>Winnipeg Region</v>
      </c>
      <c r="C6">
        <f>'m region orig data'!B7</f>
        <v>0.7002469144</v>
      </c>
      <c r="D6">
        <f t="shared" si="1"/>
        <v>0.7225428057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88</v>
      </c>
      <c r="B7" t="str">
        <f ca="1" t="shared" si="0"/>
        <v>Southwest Region</v>
      </c>
      <c r="C7">
        <f>'m region orig data'!B8</f>
        <v>0.698265196</v>
      </c>
      <c r="D7">
        <f t="shared" si="1"/>
        <v>0.7225428057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89</v>
      </c>
      <c r="B8" t="str">
        <f ca="1" t="shared" si="0"/>
        <v>The Pas Region</v>
      </c>
      <c r="C8">
        <f>'m region orig data'!B9</f>
        <v>0.7544989959</v>
      </c>
      <c r="D8">
        <f t="shared" si="1"/>
        <v>0.7225428057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90</v>
      </c>
      <c r="B9" t="str">
        <f ca="1" t="shared" si="0"/>
        <v>Thompson Region</v>
      </c>
      <c r="C9">
        <f>'m region orig data'!B10</f>
        <v>0.6562988635</v>
      </c>
      <c r="D9">
        <f t="shared" si="1"/>
        <v>0.7225428057</v>
      </c>
      <c r="E9" t="str">
        <f>'m region orig data'!I10</f>
        <v> 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63</v>
      </c>
      <c r="B11" t="str">
        <f ca="1" t="shared" si="0"/>
        <v>Manitoba</v>
      </c>
      <c r="C11">
        <f>'m region orig data'!B11</f>
        <v>0.7225428057</v>
      </c>
      <c r="D11">
        <f t="shared" si="1"/>
        <v>0.7225428057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selection activeCell="H30" sqref="H30"/>
    </sheetView>
  </sheetViews>
  <sheetFormatPr defaultColWidth="9.140625" defaultRowHeight="12.75"/>
  <sheetData>
    <row r="1" ht="12.75">
      <c r="A1" t="s">
        <v>131</v>
      </c>
    </row>
    <row r="3" spans="1:44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  <c r="AC3" t="s">
        <v>32</v>
      </c>
      <c r="AD3" t="s">
        <v>33</v>
      </c>
      <c r="AE3" t="s">
        <v>34</v>
      </c>
      <c r="AF3" t="s">
        <v>35</v>
      </c>
      <c r="AG3" t="s">
        <v>36</v>
      </c>
      <c r="AH3" t="s">
        <v>37</v>
      </c>
      <c r="AI3" t="s">
        <v>38</v>
      </c>
      <c r="AJ3" t="s">
        <v>39</v>
      </c>
      <c r="AK3" t="s">
        <v>40</v>
      </c>
      <c r="AL3" t="s">
        <v>41</v>
      </c>
      <c r="AM3" t="s">
        <v>42</v>
      </c>
      <c r="AN3" t="s">
        <v>43</v>
      </c>
      <c r="AO3" t="s">
        <v>44</v>
      </c>
      <c r="AP3" t="s">
        <v>45</v>
      </c>
      <c r="AQ3" t="s">
        <v>46</v>
      </c>
      <c r="AR3" t="s">
        <v>115</v>
      </c>
    </row>
    <row r="4" spans="1:44" ht="12.75">
      <c r="A4" t="s">
        <v>93</v>
      </c>
      <c r="B4">
        <v>0.7764927945</v>
      </c>
      <c r="C4">
        <v>0.6360107307</v>
      </c>
      <c r="D4">
        <v>0.9169748584</v>
      </c>
      <c r="E4">
        <v>7.02</v>
      </c>
      <c r="F4">
        <v>0.0029740622</v>
      </c>
      <c r="G4">
        <v>0.0545349627</v>
      </c>
      <c r="H4">
        <v>0.3265958799</v>
      </c>
      <c r="I4" t="s">
        <v>48</v>
      </c>
      <c r="J4" t="s">
        <v>48</v>
      </c>
      <c r="K4">
        <v>0.8053418844</v>
      </c>
      <c r="L4">
        <v>0.6637102855</v>
      </c>
      <c r="M4">
        <v>0.9469734832</v>
      </c>
      <c r="N4">
        <v>6.83</v>
      </c>
      <c r="O4">
        <v>0.0030229335</v>
      </c>
      <c r="P4">
        <v>0.0549812107</v>
      </c>
      <c r="Q4">
        <v>0.1475694412</v>
      </c>
      <c r="R4" t="s">
        <v>48</v>
      </c>
      <c r="S4" t="s">
        <v>48</v>
      </c>
      <c r="T4" t="s">
        <v>48</v>
      </c>
      <c r="U4">
        <v>0.8051409169</v>
      </c>
      <c r="V4">
        <v>0.7462925121</v>
      </c>
      <c r="W4">
        <v>0.8639893217</v>
      </c>
      <c r="X4">
        <v>2.84</v>
      </c>
      <c r="Y4">
        <v>0.0005218884</v>
      </c>
      <c r="Z4">
        <v>0.0228448776</v>
      </c>
      <c r="AA4">
        <v>0.033005974</v>
      </c>
      <c r="AB4" t="s">
        <v>48</v>
      </c>
      <c r="AC4" t="s">
        <v>48</v>
      </c>
      <c r="AD4">
        <v>0.8047379806</v>
      </c>
      <c r="AE4">
        <v>0.7444448479</v>
      </c>
      <c r="AF4">
        <v>0.8650311133</v>
      </c>
      <c r="AG4">
        <v>2.91</v>
      </c>
      <c r="AH4">
        <v>0.0005478277</v>
      </c>
      <c r="AI4">
        <v>0.0234057192</v>
      </c>
      <c r="AJ4">
        <v>0.0382764854</v>
      </c>
      <c r="AK4" t="s">
        <v>48</v>
      </c>
      <c r="AL4" t="s">
        <v>48</v>
      </c>
      <c r="AM4" t="s">
        <v>48</v>
      </c>
      <c r="AN4">
        <v>0.6127291657</v>
      </c>
      <c r="AO4" t="s">
        <v>48</v>
      </c>
      <c r="AP4">
        <v>0.990949149</v>
      </c>
      <c r="AQ4" t="s">
        <v>48</v>
      </c>
      <c r="AR4" t="s">
        <v>48</v>
      </c>
    </row>
    <row r="5" spans="1:44" ht="12.75">
      <c r="A5" t="s">
        <v>94</v>
      </c>
      <c r="B5">
        <v>0.7283999845</v>
      </c>
      <c r="C5">
        <v>0.5097983082</v>
      </c>
      <c r="D5">
        <v>0.9470016608</v>
      </c>
      <c r="E5">
        <v>11.65</v>
      </c>
      <c r="F5">
        <v>0.0072013722</v>
      </c>
      <c r="G5">
        <v>0.0848608992</v>
      </c>
      <c r="H5">
        <v>0.9453813662</v>
      </c>
      <c r="I5" t="s">
        <v>48</v>
      </c>
      <c r="J5" t="s">
        <v>48</v>
      </c>
      <c r="K5">
        <v>0.7354448291</v>
      </c>
      <c r="L5">
        <v>0.520107915</v>
      </c>
      <c r="M5">
        <v>0.9507817433</v>
      </c>
      <c r="N5">
        <v>11.37</v>
      </c>
      <c r="O5">
        <v>0.006987877</v>
      </c>
      <c r="P5">
        <v>0.0835935226</v>
      </c>
      <c r="Q5">
        <v>0.9017773313</v>
      </c>
      <c r="R5" t="s">
        <v>48</v>
      </c>
      <c r="S5" t="s">
        <v>48</v>
      </c>
      <c r="T5" t="s">
        <v>48</v>
      </c>
      <c r="U5">
        <v>0.7495049629</v>
      </c>
      <c r="V5">
        <v>0.6907054375</v>
      </c>
      <c r="W5">
        <v>0.8083044882</v>
      </c>
      <c r="X5">
        <v>3.05</v>
      </c>
      <c r="Y5">
        <v>0.0005210218</v>
      </c>
      <c r="Z5">
        <v>0.0228259027</v>
      </c>
      <c r="AA5">
        <v>0.8232134427</v>
      </c>
      <c r="AB5" t="s">
        <v>48</v>
      </c>
      <c r="AC5" t="s">
        <v>48</v>
      </c>
      <c r="AD5">
        <v>0.7565675062</v>
      </c>
      <c r="AE5">
        <v>0.6992668438</v>
      </c>
      <c r="AF5">
        <v>0.8138681686</v>
      </c>
      <c r="AG5">
        <v>2.94</v>
      </c>
      <c r="AH5">
        <v>0.0004947976</v>
      </c>
      <c r="AI5">
        <v>0.022244046</v>
      </c>
      <c r="AJ5">
        <v>0.9271974898</v>
      </c>
      <c r="AK5" t="s">
        <v>48</v>
      </c>
      <c r="AL5" t="s">
        <v>48</v>
      </c>
      <c r="AM5" t="s">
        <v>48</v>
      </c>
      <c r="AN5">
        <v>0.803857776</v>
      </c>
      <c r="AO5" t="s">
        <v>48</v>
      </c>
      <c r="AP5">
        <v>0.8040184968</v>
      </c>
      <c r="AQ5" t="s">
        <v>48</v>
      </c>
      <c r="AR5" t="s">
        <v>48</v>
      </c>
    </row>
    <row r="6" spans="1:44" ht="12.75">
      <c r="A6" t="s">
        <v>95</v>
      </c>
      <c r="B6">
        <v>0.7361390386</v>
      </c>
      <c r="C6">
        <v>0.4710484699</v>
      </c>
      <c r="D6">
        <v>1.0012296073</v>
      </c>
      <c r="E6">
        <v>13.98</v>
      </c>
      <c r="F6">
        <v>0.0105900214</v>
      </c>
      <c r="G6">
        <v>0.1029078295</v>
      </c>
      <c r="H6">
        <v>0.8963681652</v>
      </c>
      <c r="I6" t="s">
        <v>48</v>
      </c>
      <c r="J6" t="s">
        <v>48</v>
      </c>
      <c r="K6">
        <v>0.7050503623</v>
      </c>
      <c r="L6">
        <v>0.4904779212</v>
      </c>
      <c r="M6">
        <v>0.9196228033</v>
      </c>
      <c r="N6">
        <v>11.81</v>
      </c>
      <c r="O6">
        <v>0.0069383494</v>
      </c>
      <c r="P6">
        <v>0.0832967551</v>
      </c>
      <c r="Q6">
        <v>0.8133032723</v>
      </c>
      <c r="R6" t="s">
        <v>48</v>
      </c>
      <c r="S6" t="s">
        <v>48</v>
      </c>
      <c r="T6" t="s">
        <v>48</v>
      </c>
      <c r="U6">
        <v>0.7883396981</v>
      </c>
      <c r="V6">
        <v>0.7374076393</v>
      </c>
      <c r="W6">
        <v>0.839271757</v>
      </c>
      <c r="X6">
        <v>2.51</v>
      </c>
      <c r="Y6">
        <v>0.0003909226</v>
      </c>
      <c r="Z6">
        <v>0.019771762</v>
      </c>
      <c r="AA6">
        <v>0.0995244288</v>
      </c>
      <c r="AB6" t="s">
        <v>48</v>
      </c>
      <c r="AC6" t="s">
        <v>48</v>
      </c>
      <c r="AD6">
        <v>0.7855916769</v>
      </c>
      <c r="AE6">
        <v>0.7358969966</v>
      </c>
      <c r="AF6">
        <v>0.8352863572</v>
      </c>
      <c r="AG6">
        <v>2.46</v>
      </c>
      <c r="AH6">
        <v>0.0003721586</v>
      </c>
      <c r="AI6">
        <v>0.0192914132</v>
      </c>
      <c r="AJ6">
        <v>0.121930581</v>
      </c>
      <c r="AK6" t="s">
        <v>48</v>
      </c>
      <c r="AL6" t="s">
        <v>48</v>
      </c>
      <c r="AM6" t="s">
        <v>48</v>
      </c>
      <c r="AN6">
        <v>0.6105357569</v>
      </c>
      <c r="AO6" t="s">
        <v>48</v>
      </c>
      <c r="AP6">
        <v>0.3044198784</v>
      </c>
      <c r="AQ6" t="s">
        <v>48</v>
      </c>
      <c r="AR6" t="s">
        <v>48</v>
      </c>
    </row>
    <row r="7" spans="1:44" ht="12.75">
      <c r="A7" t="s">
        <v>96</v>
      </c>
      <c r="B7">
        <v>0.7181851099</v>
      </c>
      <c r="C7">
        <v>0.3775618152</v>
      </c>
      <c r="D7">
        <v>1.0588084047</v>
      </c>
      <c r="E7">
        <v>18.41</v>
      </c>
      <c r="F7">
        <v>0.0174846512</v>
      </c>
      <c r="G7">
        <v>0.1322295399</v>
      </c>
      <c r="H7">
        <v>0.9740749677</v>
      </c>
      <c r="I7" t="s">
        <v>48</v>
      </c>
      <c r="J7" t="s">
        <v>2</v>
      </c>
      <c r="K7">
        <v>0.6732103801</v>
      </c>
      <c r="L7">
        <v>0.3909774059</v>
      </c>
      <c r="M7">
        <v>0.9554433544000001</v>
      </c>
      <c r="N7">
        <v>16.27</v>
      </c>
      <c r="O7">
        <v>0.0120039392</v>
      </c>
      <c r="P7">
        <v>0.10956249</v>
      </c>
      <c r="Q7">
        <v>0.6426257481</v>
      </c>
      <c r="R7" t="s">
        <v>48</v>
      </c>
      <c r="S7" t="s">
        <v>48</v>
      </c>
      <c r="T7" t="s">
        <v>48</v>
      </c>
      <c r="U7">
        <v>0.7489216215</v>
      </c>
      <c r="V7">
        <v>0.6964847505</v>
      </c>
      <c r="W7">
        <v>0.8013584925</v>
      </c>
      <c r="X7">
        <v>2.72</v>
      </c>
      <c r="Y7">
        <v>0.0004143638</v>
      </c>
      <c r="Z7">
        <v>0.0203559282</v>
      </c>
      <c r="AA7">
        <v>0.7888752134</v>
      </c>
      <c r="AB7" t="s">
        <v>48</v>
      </c>
      <c r="AC7" t="s">
        <v>48</v>
      </c>
      <c r="AD7">
        <v>0.7494387674</v>
      </c>
      <c r="AE7">
        <v>0.6972092862</v>
      </c>
      <c r="AF7">
        <v>0.8016682486</v>
      </c>
      <c r="AG7">
        <v>2.71</v>
      </c>
      <c r="AH7">
        <v>0.0004110926</v>
      </c>
      <c r="AI7">
        <v>0.0202754197</v>
      </c>
      <c r="AJ7">
        <v>0.8096303764</v>
      </c>
      <c r="AK7" t="s">
        <v>48</v>
      </c>
      <c r="AL7" t="s">
        <v>48</v>
      </c>
      <c r="AM7" t="s">
        <v>48</v>
      </c>
      <c r="AN7">
        <v>0.820260376</v>
      </c>
      <c r="AO7" t="s">
        <v>48</v>
      </c>
      <c r="AP7">
        <v>0.4947897961</v>
      </c>
      <c r="AQ7" t="s">
        <v>48</v>
      </c>
      <c r="AR7" t="s">
        <v>132</v>
      </c>
    </row>
    <row r="8" spans="1:44" ht="12.75">
      <c r="A8" t="s">
        <v>97</v>
      </c>
      <c r="B8">
        <v>0.7002469144</v>
      </c>
      <c r="C8">
        <v>0.5653576999</v>
      </c>
      <c r="D8">
        <v>0.8351361289</v>
      </c>
      <c r="E8">
        <v>7.48</v>
      </c>
      <c r="F8">
        <v>0.0027419702</v>
      </c>
      <c r="G8">
        <v>0.0523638255</v>
      </c>
      <c r="H8">
        <v>0.4778570808</v>
      </c>
      <c r="I8" t="s">
        <v>48</v>
      </c>
      <c r="J8" t="s">
        <v>48</v>
      </c>
      <c r="K8">
        <v>0.6910422962</v>
      </c>
      <c r="L8">
        <v>0.5514651965</v>
      </c>
      <c r="M8">
        <v>0.8306193959</v>
      </c>
      <c r="N8">
        <v>7.84</v>
      </c>
      <c r="O8">
        <v>0.0029358687</v>
      </c>
      <c r="P8">
        <v>0.0541836567</v>
      </c>
      <c r="Q8">
        <v>0.2959391415</v>
      </c>
      <c r="R8" t="s">
        <v>48</v>
      </c>
      <c r="S8" t="s">
        <v>48</v>
      </c>
      <c r="T8" t="s">
        <v>48</v>
      </c>
      <c r="U8">
        <v>0.7353766</v>
      </c>
      <c r="V8">
        <v>0.7011375818</v>
      </c>
      <c r="W8">
        <v>0.7696156182</v>
      </c>
      <c r="X8">
        <v>1.81</v>
      </c>
      <c r="Y8">
        <v>0.0001766652</v>
      </c>
      <c r="Z8">
        <v>0.0132915443</v>
      </c>
      <c r="AA8">
        <v>0.0048190903</v>
      </c>
      <c r="AB8" t="s">
        <v>54</v>
      </c>
      <c r="AC8" t="s">
        <v>48</v>
      </c>
      <c r="AD8">
        <v>0.7356005893</v>
      </c>
      <c r="AE8">
        <v>0.7012599065</v>
      </c>
      <c r="AF8">
        <v>0.7699412721</v>
      </c>
      <c r="AG8">
        <v>1.81</v>
      </c>
      <c r="AH8">
        <v>0.0001777158</v>
      </c>
      <c r="AI8">
        <v>0.0133310104</v>
      </c>
      <c r="AJ8">
        <v>0.0055921862</v>
      </c>
      <c r="AK8" t="s">
        <v>54</v>
      </c>
      <c r="AL8" t="s">
        <v>48</v>
      </c>
      <c r="AM8" t="s">
        <v>48</v>
      </c>
      <c r="AN8">
        <v>0.5101517132</v>
      </c>
      <c r="AO8" t="s">
        <v>48</v>
      </c>
      <c r="AP8">
        <v>0.4238928791</v>
      </c>
      <c r="AQ8" t="s">
        <v>48</v>
      </c>
      <c r="AR8" t="s">
        <v>133</v>
      </c>
    </row>
    <row r="9" spans="1:44" ht="12.75">
      <c r="A9" t="s">
        <v>98</v>
      </c>
      <c r="B9">
        <v>0.7943220891</v>
      </c>
      <c r="C9">
        <v>0.6708257017</v>
      </c>
      <c r="D9">
        <v>0.9178184765</v>
      </c>
      <c r="E9">
        <v>6.04</v>
      </c>
      <c r="F9">
        <v>0.0022983533</v>
      </c>
      <c r="G9">
        <v>0.0479411442</v>
      </c>
      <c r="H9">
        <v>0.1486493784</v>
      </c>
      <c r="I9" t="s">
        <v>48</v>
      </c>
      <c r="J9" t="s">
        <v>48</v>
      </c>
      <c r="K9">
        <v>0.7873697406</v>
      </c>
      <c r="L9">
        <v>0.6604402128</v>
      </c>
      <c r="M9">
        <v>0.9142992685</v>
      </c>
      <c r="N9">
        <v>6.26</v>
      </c>
      <c r="O9">
        <v>0.0024279157</v>
      </c>
      <c r="P9">
        <v>0.049273885</v>
      </c>
      <c r="Q9">
        <v>0.2263727356</v>
      </c>
      <c r="R9" t="s">
        <v>48</v>
      </c>
      <c r="S9" t="s">
        <v>48</v>
      </c>
      <c r="T9" t="s">
        <v>48</v>
      </c>
      <c r="U9">
        <v>0.7926136508</v>
      </c>
      <c r="V9">
        <v>0.7252660122</v>
      </c>
      <c r="W9">
        <v>0.8599612893</v>
      </c>
      <c r="X9">
        <v>3.3</v>
      </c>
      <c r="Y9">
        <v>0.0006835228</v>
      </c>
      <c r="Z9">
        <v>0.0261442696</v>
      </c>
      <c r="AA9">
        <v>0.1425963508</v>
      </c>
      <c r="AB9" t="s">
        <v>48</v>
      </c>
      <c r="AC9" t="s">
        <v>48</v>
      </c>
      <c r="AD9">
        <v>0.7928614046</v>
      </c>
      <c r="AE9">
        <v>0.7248096119</v>
      </c>
      <c r="AF9">
        <v>0.8609131973</v>
      </c>
      <c r="AG9">
        <v>3.33</v>
      </c>
      <c r="AH9">
        <v>0.0006978907</v>
      </c>
      <c r="AI9">
        <v>0.0264176214</v>
      </c>
      <c r="AJ9">
        <v>0.1437434691</v>
      </c>
      <c r="AK9" t="s">
        <v>48</v>
      </c>
      <c r="AL9" t="s">
        <v>48</v>
      </c>
      <c r="AM9" t="s">
        <v>48</v>
      </c>
      <c r="AN9">
        <v>0.9732096095</v>
      </c>
      <c r="AO9" t="s">
        <v>48</v>
      </c>
      <c r="AP9">
        <v>0.9177972722</v>
      </c>
      <c r="AQ9" t="s">
        <v>48</v>
      </c>
      <c r="AR9" t="s">
        <v>48</v>
      </c>
    </row>
    <row r="10" spans="1:44" ht="12.75">
      <c r="A10" t="s">
        <v>99</v>
      </c>
      <c r="B10">
        <v>0.7327125893</v>
      </c>
      <c r="C10">
        <v>0.4967328991</v>
      </c>
      <c r="D10">
        <v>0.9686922796</v>
      </c>
      <c r="E10">
        <v>12.5</v>
      </c>
      <c r="F10">
        <v>0.0083918466</v>
      </c>
      <c r="G10">
        <v>0.0916070226</v>
      </c>
      <c r="H10">
        <v>0.9110180286</v>
      </c>
      <c r="I10" t="s">
        <v>48</v>
      </c>
      <c r="J10" t="s">
        <v>48</v>
      </c>
      <c r="K10">
        <v>0.7750952681</v>
      </c>
      <c r="L10">
        <v>0.5324501311</v>
      </c>
      <c r="M10">
        <v>1.0177404052</v>
      </c>
      <c r="N10">
        <v>12.15</v>
      </c>
      <c r="O10">
        <v>0.0088726115</v>
      </c>
      <c r="P10">
        <v>0.0941945408</v>
      </c>
      <c r="Q10">
        <v>0.5923404989</v>
      </c>
      <c r="R10" t="s">
        <v>48</v>
      </c>
      <c r="S10" t="s">
        <v>48</v>
      </c>
      <c r="T10" t="s">
        <v>48</v>
      </c>
      <c r="U10">
        <v>0.8062275897</v>
      </c>
      <c r="V10">
        <v>0.7090399914</v>
      </c>
      <c r="W10">
        <v>0.903415188</v>
      </c>
      <c r="X10">
        <v>4.68</v>
      </c>
      <c r="Y10">
        <v>0.0014234099</v>
      </c>
      <c r="Z10">
        <v>0.0377281049</v>
      </c>
      <c r="AA10">
        <v>0.1704237555</v>
      </c>
      <c r="AB10" t="s">
        <v>48</v>
      </c>
      <c r="AC10" t="s">
        <v>48</v>
      </c>
      <c r="AD10">
        <v>0.8048709074</v>
      </c>
      <c r="AE10">
        <v>0.7088012464</v>
      </c>
      <c r="AF10">
        <v>0.9009405685</v>
      </c>
      <c r="AG10">
        <v>4.63</v>
      </c>
      <c r="AH10">
        <v>0.0013908516</v>
      </c>
      <c r="AI10">
        <v>0.0372941231</v>
      </c>
      <c r="AJ10">
        <v>0.177028236</v>
      </c>
      <c r="AK10" t="s">
        <v>48</v>
      </c>
      <c r="AL10" t="s">
        <v>48</v>
      </c>
      <c r="AM10" t="s">
        <v>48</v>
      </c>
      <c r="AN10">
        <v>0.4942005713</v>
      </c>
      <c r="AO10" t="s">
        <v>48</v>
      </c>
      <c r="AP10">
        <v>0.7859122959</v>
      </c>
      <c r="AQ10" t="s">
        <v>48</v>
      </c>
      <c r="AR10" t="s">
        <v>48</v>
      </c>
    </row>
    <row r="11" spans="1:44" ht="12.75">
      <c r="A11" t="s">
        <v>100</v>
      </c>
      <c r="B11">
        <v>0.6910748865</v>
      </c>
      <c r="C11">
        <v>0.5303754471</v>
      </c>
      <c r="D11">
        <v>0.851774326</v>
      </c>
      <c r="E11">
        <v>9.03</v>
      </c>
      <c r="F11">
        <v>0.003891679</v>
      </c>
      <c r="G11">
        <v>0.0623833228</v>
      </c>
      <c r="H11">
        <v>0.6367100991</v>
      </c>
      <c r="I11" t="s">
        <v>48</v>
      </c>
      <c r="J11" t="s">
        <v>48</v>
      </c>
      <c r="K11">
        <v>0.7168378849</v>
      </c>
      <c r="L11">
        <v>0.5521229074</v>
      </c>
      <c r="M11">
        <v>0.8815528624</v>
      </c>
      <c r="N11">
        <v>8.92</v>
      </c>
      <c r="O11">
        <v>0.0040885985</v>
      </c>
      <c r="P11">
        <v>0.0639421497</v>
      </c>
      <c r="Q11">
        <v>0.9033446961</v>
      </c>
      <c r="R11" t="s">
        <v>48</v>
      </c>
      <c r="S11" t="s">
        <v>48</v>
      </c>
      <c r="T11" t="s">
        <v>48</v>
      </c>
      <c r="U11">
        <v>0.7731261062</v>
      </c>
      <c r="V11">
        <v>0.7009471558</v>
      </c>
      <c r="W11">
        <v>0.8453050565</v>
      </c>
      <c r="X11">
        <v>3.62</v>
      </c>
      <c r="Y11">
        <v>0.000785108</v>
      </c>
      <c r="Z11">
        <v>0.0280197789</v>
      </c>
      <c r="AA11">
        <v>0.5183495004</v>
      </c>
      <c r="AB11" t="s">
        <v>48</v>
      </c>
      <c r="AC11" t="s">
        <v>48</v>
      </c>
      <c r="AD11">
        <v>0.7731300806</v>
      </c>
      <c r="AE11">
        <v>0.702978419</v>
      </c>
      <c r="AF11">
        <v>0.8432817423</v>
      </c>
      <c r="AG11">
        <v>3.52</v>
      </c>
      <c r="AH11">
        <v>0.0007416247</v>
      </c>
      <c r="AI11">
        <v>0.0272327879</v>
      </c>
      <c r="AJ11">
        <v>0.5041108834</v>
      </c>
      <c r="AK11" t="s">
        <v>48</v>
      </c>
      <c r="AL11" t="s">
        <v>48</v>
      </c>
      <c r="AM11" t="s">
        <v>48</v>
      </c>
      <c r="AN11">
        <v>0.2335683597</v>
      </c>
      <c r="AO11" t="s">
        <v>48</v>
      </c>
      <c r="AP11">
        <v>0.4060615553</v>
      </c>
      <c r="AQ11" t="s">
        <v>48</v>
      </c>
      <c r="AR11" t="s">
        <v>48</v>
      </c>
    </row>
    <row r="12" spans="1:44" ht="12.75">
      <c r="A12" t="s">
        <v>58</v>
      </c>
      <c r="T12" t="s">
        <v>3</v>
      </c>
      <c r="AM12" t="s">
        <v>3</v>
      </c>
      <c r="AR12" t="s">
        <v>116</v>
      </c>
    </row>
    <row r="13" spans="1:44" ht="12.75">
      <c r="A13" t="s">
        <v>101</v>
      </c>
      <c r="B13">
        <v>0.7435395234</v>
      </c>
      <c r="C13">
        <v>0.6050858044</v>
      </c>
      <c r="D13">
        <v>0.8819932423</v>
      </c>
      <c r="E13">
        <v>7.23</v>
      </c>
      <c r="F13">
        <v>0.0028888004</v>
      </c>
      <c r="G13">
        <v>0.0537475617</v>
      </c>
      <c r="H13">
        <v>0.7255046466</v>
      </c>
      <c r="I13" t="s">
        <v>48</v>
      </c>
      <c r="J13" t="s">
        <v>48</v>
      </c>
      <c r="K13">
        <v>0.7352407245</v>
      </c>
      <c r="L13">
        <v>0.5950567771</v>
      </c>
      <c r="M13">
        <v>0.8754246718</v>
      </c>
      <c r="N13">
        <v>7.4</v>
      </c>
      <c r="O13">
        <v>0.0029614531</v>
      </c>
      <c r="P13">
        <v>0.0544192342</v>
      </c>
      <c r="Q13">
        <v>0.8632919123</v>
      </c>
      <c r="R13" t="s">
        <v>48</v>
      </c>
      <c r="S13" t="s">
        <v>48</v>
      </c>
      <c r="T13" t="s">
        <v>48</v>
      </c>
      <c r="U13">
        <v>0.8207958225</v>
      </c>
      <c r="V13">
        <v>0.7469483061</v>
      </c>
      <c r="W13">
        <v>0.8946433389</v>
      </c>
      <c r="X13">
        <v>3.49</v>
      </c>
      <c r="Y13">
        <v>0.0008218264</v>
      </c>
      <c r="Z13">
        <v>0.0286675141</v>
      </c>
      <c r="AA13">
        <v>0.0274911463</v>
      </c>
      <c r="AB13" t="s">
        <v>48</v>
      </c>
      <c r="AC13" t="s">
        <v>48</v>
      </c>
      <c r="AD13">
        <v>0.8258483921</v>
      </c>
      <c r="AE13">
        <v>0.7527729024</v>
      </c>
      <c r="AF13">
        <v>0.8989238818</v>
      </c>
      <c r="AG13">
        <v>3.43</v>
      </c>
      <c r="AH13">
        <v>0.0008047329</v>
      </c>
      <c r="AI13">
        <v>0.0283678143</v>
      </c>
      <c r="AJ13">
        <v>0.0161605199</v>
      </c>
      <c r="AK13" t="s">
        <v>48</v>
      </c>
      <c r="AL13" t="s">
        <v>48</v>
      </c>
      <c r="AM13" t="s">
        <v>48</v>
      </c>
      <c r="AN13">
        <v>0.2039159022</v>
      </c>
      <c r="AO13" t="s">
        <v>48</v>
      </c>
      <c r="AP13">
        <v>0.1361270802</v>
      </c>
      <c r="AQ13" t="s">
        <v>48</v>
      </c>
      <c r="AR13" t="s">
        <v>48</v>
      </c>
    </row>
    <row r="14" spans="1:44" ht="12.75">
      <c r="A14" t="s">
        <v>102</v>
      </c>
      <c r="B14">
        <v>0.6562988635</v>
      </c>
      <c r="C14">
        <v>0.4712709695</v>
      </c>
      <c r="D14">
        <v>0.8413267576</v>
      </c>
      <c r="E14">
        <v>10.94</v>
      </c>
      <c r="F14">
        <v>0.0051592039</v>
      </c>
      <c r="G14">
        <v>0.0718275986</v>
      </c>
      <c r="H14">
        <v>0.3750274711</v>
      </c>
      <c r="I14" t="s">
        <v>48</v>
      </c>
      <c r="J14" t="s">
        <v>48</v>
      </c>
      <c r="K14">
        <v>0.6762462454</v>
      </c>
      <c r="L14">
        <v>0.4700419348</v>
      </c>
      <c r="M14">
        <v>0.882450556</v>
      </c>
      <c r="N14">
        <v>11.84</v>
      </c>
      <c r="O14">
        <v>0.0064077235</v>
      </c>
      <c r="P14">
        <v>0.0800482572</v>
      </c>
      <c r="Q14">
        <v>0.5473149777</v>
      </c>
      <c r="R14" t="s">
        <v>48</v>
      </c>
      <c r="S14" t="s">
        <v>48</v>
      </c>
      <c r="T14" t="s">
        <v>48</v>
      </c>
      <c r="U14">
        <v>0.8204239205</v>
      </c>
      <c r="V14">
        <v>0.759330331</v>
      </c>
      <c r="W14">
        <v>0.8815175099</v>
      </c>
      <c r="X14">
        <v>2.89</v>
      </c>
      <c r="Y14">
        <v>0.0005624703</v>
      </c>
      <c r="Z14">
        <v>0.0237164555</v>
      </c>
      <c r="AA14">
        <v>0.0075760056</v>
      </c>
      <c r="AB14" t="s">
        <v>54</v>
      </c>
      <c r="AC14" t="s">
        <v>48</v>
      </c>
      <c r="AD14">
        <v>0.8104546213</v>
      </c>
      <c r="AE14">
        <v>0.7489455284</v>
      </c>
      <c r="AF14">
        <v>0.8719637142</v>
      </c>
      <c r="AG14">
        <v>2.95</v>
      </c>
      <c r="AH14">
        <v>0.0005701471</v>
      </c>
      <c r="AI14">
        <v>0.0238777535</v>
      </c>
      <c r="AJ14">
        <v>0.023315432</v>
      </c>
      <c r="AK14" t="s">
        <v>48</v>
      </c>
      <c r="AL14" t="s">
        <v>48</v>
      </c>
      <c r="AM14" t="s">
        <v>48</v>
      </c>
      <c r="AN14">
        <v>0.0247891748</v>
      </c>
      <c r="AO14" t="s">
        <v>52</v>
      </c>
      <c r="AP14">
        <v>0.0951925051</v>
      </c>
      <c r="AQ14" t="s">
        <v>48</v>
      </c>
      <c r="AR14" t="s">
        <v>117</v>
      </c>
    </row>
    <row r="15" spans="1:44" ht="12.75">
      <c r="A15" t="s">
        <v>103</v>
      </c>
      <c r="B15">
        <v>0.7444200737</v>
      </c>
      <c r="C15">
        <v>0.6361297098</v>
      </c>
      <c r="D15">
        <v>0.8527104376</v>
      </c>
      <c r="E15">
        <v>5.65</v>
      </c>
      <c r="F15">
        <v>0.001767209</v>
      </c>
      <c r="G15">
        <v>0.0420381847</v>
      </c>
      <c r="H15">
        <v>0.6109387574</v>
      </c>
      <c r="I15" t="s">
        <v>48</v>
      </c>
      <c r="J15" t="s">
        <v>48</v>
      </c>
      <c r="K15">
        <v>0.7680775074</v>
      </c>
      <c r="L15">
        <v>0.6566910928</v>
      </c>
      <c r="M15">
        <v>0.879463922</v>
      </c>
      <c r="N15">
        <v>5.63</v>
      </c>
      <c r="O15">
        <v>0.0018697035</v>
      </c>
      <c r="P15">
        <v>0.0432400678</v>
      </c>
      <c r="Q15">
        <v>0.3316474638</v>
      </c>
      <c r="R15" t="s">
        <v>48</v>
      </c>
      <c r="S15" t="s">
        <v>48</v>
      </c>
      <c r="T15" t="s">
        <v>48</v>
      </c>
      <c r="U15">
        <v>0.7765494865</v>
      </c>
      <c r="V15">
        <v>0.7431211711</v>
      </c>
      <c r="W15">
        <v>0.8099778019</v>
      </c>
      <c r="X15">
        <v>1.67</v>
      </c>
      <c r="Y15">
        <v>0.0001683981</v>
      </c>
      <c r="Z15">
        <v>0.0129768305</v>
      </c>
      <c r="AA15">
        <v>0.1089993121</v>
      </c>
      <c r="AB15" t="s">
        <v>48</v>
      </c>
      <c r="AC15" t="s">
        <v>48</v>
      </c>
      <c r="AD15">
        <v>0.7776119209</v>
      </c>
      <c r="AE15">
        <v>0.7440991187</v>
      </c>
      <c r="AF15">
        <v>0.8111247231</v>
      </c>
      <c r="AG15">
        <v>1.67</v>
      </c>
      <c r="AH15">
        <v>0.0001692504</v>
      </c>
      <c r="AI15">
        <v>0.0130096282</v>
      </c>
      <c r="AJ15">
        <v>0.0929422209</v>
      </c>
      <c r="AK15" t="s">
        <v>48</v>
      </c>
      <c r="AL15" t="s">
        <v>48</v>
      </c>
      <c r="AM15" t="s">
        <v>48</v>
      </c>
      <c r="AN15">
        <v>0.4438782391</v>
      </c>
      <c r="AO15" t="s">
        <v>48</v>
      </c>
      <c r="AP15">
        <v>0.8229625726</v>
      </c>
      <c r="AQ15" t="s">
        <v>48</v>
      </c>
      <c r="AR15" t="s">
        <v>48</v>
      </c>
    </row>
    <row r="16" spans="1:44" ht="12.75">
      <c r="A16" t="s">
        <v>104</v>
      </c>
      <c r="B16">
        <v>0.7567650286</v>
      </c>
      <c r="C16">
        <v>0.6636040065</v>
      </c>
      <c r="D16">
        <v>0.8499260507</v>
      </c>
      <c r="E16">
        <v>4.78</v>
      </c>
      <c r="F16">
        <v>0.0013079067</v>
      </c>
      <c r="G16">
        <v>0.036164993</v>
      </c>
      <c r="H16">
        <v>0.3763966051</v>
      </c>
      <c r="I16" t="s">
        <v>48</v>
      </c>
      <c r="J16" t="s">
        <v>48</v>
      </c>
      <c r="K16">
        <v>0.767886609</v>
      </c>
      <c r="L16">
        <v>0.6770248988</v>
      </c>
      <c r="M16">
        <v>0.8587483192</v>
      </c>
      <c r="N16">
        <v>4.59</v>
      </c>
      <c r="O16">
        <v>0.0012441424</v>
      </c>
      <c r="P16">
        <v>0.035272403</v>
      </c>
      <c r="Q16">
        <v>0.2640525792</v>
      </c>
      <c r="R16" t="s">
        <v>48</v>
      </c>
      <c r="S16" t="s">
        <v>48</v>
      </c>
      <c r="T16" t="s">
        <v>48</v>
      </c>
      <c r="U16">
        <v>0.7902088247</v>
      </c>
      <c r="V16">
        <v>0.7462063239</v>
      </c>
      <c r="W16">
        <v>0.8342113255</v>
      </c>
      <c r="X16">
        <v>2.16</v>
      </c>
      <c r="Y16">
        <v>0.000291785</v>
      </c>
      <c r="Z16">
        <v>0.0170817161</v>
      </c>
      <c r="AA16">
        <v>0.0373165907</v>
      </c>
      <c r="AB16" t="s">
        <v>48</v>
      </c>
      <c r="AC16" t="s">
        <v>48</v>
      </c>
      <c r="AD16">
        <v>0.7910047404</v>
      </c>
      <c r="AE16">
        <v>0.7475424597</v>
      </c>
      <c r="AF16">
        <v>0.8344670211</v>
      </c>
      <c r="AG16">
        <v>2.13</v>
      </c>
      <c r="AH16">
        <v>0.0002846645</v>
      </c>
      <c r="AI16">
        <v>0.0168720034</v>
      </c>
      <c r="AJ16">
        <v>0.0315235483</v>
      </c>
      <c r="AK16" t="s">
        <v>48</v>
      </c>
      <c r="AL16" t="s">
        <v>48</v>
      </c>
      <c r="AM16" t="s">
        <v>48</v>
      </c>
      <c r="AN16">
        <v>0.3792822593</v>
      </c>
      <c r="AO16" t="s">
        <v>48</v>
      </c>
      <c r="AP16">
        <v>0.5441275627</v>
      </c>
      <c r="AQ16" t="s">
        <v>48</v>
      </c>
      <c r="AR16" t="s">
        <v>48</v>
      </c>
    </row>
    <row r="17" spans="1:44" ht="12.75">
      <c r="A17" t="s">
        <v>105</v>
      </c>
      <c r="B17">
        <v>0.7029425607</v>
      </c>
      <c r="C17">
        <v>0.5877040841</v>
      </c>
      <c r="D17">
        <v>0.8181810372</v>
      </c>
      <c r="E17">
        <v>6.36</v>
      </c>
      <c r="F17">
        <v>0.002001259</v>
      </c>
      <c r="G17">
        <v>0.0447354335</v>
      </c>
      <c r="H17">
        <v>0.6915210827</v>
      </c>
      <c r="I17" t="s">
        <v>48</v>
      </c>
      <c r="J17" t="s">
        <v>48</v>
      </c>
      <c r="K17">
        <v>0.7039332394</v>
      </c>
      <c r="L17">
        <v>0.5773171881</v>
      </c>
      <c r="M17">
        <v>0.8305492907</v>
      </c>
      <c r="N17">
        <v>6.98</v>
      </c>
      <c r="O17">
        <v>0.0024159382</v>
      </c>
      <c r="P17">
        <v>0.0491521938</v>
      </c>
      <c r="Q17">
        <v>0.6876715195</v>
      </c>
      <c r="R17" t="s">
        <v>48</v>
      </c>
      <c r="S17" t="s">
        <v>48</v>
      </c>
      <c r="T17" t="s">
        <v>48</v>
      </c>
      <c r="U17">
        <v>0.8201275057</v>
      </c>
      <c r="V17">
        <v>0.7715144732</v>
      </c>
      <c r="W17">
        <v>0.8687405382</v>
      </c>
      <c r="X17">
        <v>2.3</v>
      </c>
      <c r="Y17">
        <v>0.0003561342</v>
      </c>
      <c r="Z17">
        <v>0.0188715188</v>
      </c>
      <c r="AA17">
        <v>0.0013318055</v>
      </c>
      <c r="AB17" t="s">
        <v>54</v>
      </c>
      <c r="AC17" t="s">
        <v>48</v>
      </c>
      <c r="AD17">
        <v>0.8176783027</v>
      </c>
      <c r="AE17">
        <v>0.7703007515</v>
      </c>
      <c r="AF17">
        <v>0.865055854</v>
      </c>
      <c r="AG17">
        <v>2.25</v>
      </c>
      <c r="AH17">
        <v>0.0003382622</v>
      </c>
      <c r="AI17">
        <v>0.0183919065</v>
      </c>
      <c r="AJ17">
        <v>0.0014313707</v>
      </c>
      <c r="AK17" t="s">
        <v>54</v>
      </c>
      <c r="AL17" t="s">
        <v>48</v>
      </c>
      <c r="AM17" t="s">
        <v>48</v>
      </c>
      <c r="AN17">
        <v>0.0110925302</v>
      </c>
      <c r="AO17" t="s">
        <v>52</v>
      </c>
      <c r="AP17">
        <v>0.023646783</v>
      </c>
      <c r="AQ17" t="s">
        <v>52</v>
      </c>
      <c r="AR17" t="s">
        <v>117</v>
      </c>
    </row>
    <row r="18" spans="1:44" ht="12.75">
      <c r="A18" t="s">
        <v>106</v>
      </c>
      <c r="B18">
        <v>0.7225428057</v>
      </c>
      <c r="C18">
        <v>0.651470042</v>
      </c>
      <c r="D18">
        <v>0.7936155694</v>
      </c>
      <c r="E18">
        <v>3.82</v>
      </c>
      <c r="F18">
        <v>0.0007612279</v>
      </c>
      <c r="G18">
        <v>0.0275903586</v>
      </c>
      <c r="H18" t="s">
        <v>48</v>
      </c>
      <c r="I18" t="s">
        <v>48</v>
      </c>
      <c r="J18" t="s">
        <v>48</v>
      </c>
      <c r="K18">
        <v>0.7250489961</v>
      </c>
      <c r="L18">
        <v>0.6543625868</v>
      </c>
      <c r="M18">
        <v>0.7957354054</v>
      </c>
      <c r="N18">
        <v>3.78</v>
      </c>
      <c r="O18">
        <v>0.0007529743</v>
      </c>
      <c r="P18">
        <v>0.0274403763</v>
      </c>
      <c r="Q18" t="s">
        <v>48</v>
      </c>
      <c r="R18" t="s">
        <v>48</v>
      </c>
      <c r="S18" t="s">
        <v>48</v>
      </c>
      <c r="T18" t="s">
        <v>48</v>
      </c>
      <c r="U18">
        <v>0.754601034</v>
      </c>
      <c r="V18">
        <v>0.7330510252</v>
      </c>
      <c r="W18">
        <v>0.7761510429</v>
      </c>
      <c r="X18">
        <v>1.11</v>
      </c>
      <c r="Y18">
        <v>6.99847E-05</v>
      </c>
      <c r="Z18">
        <v>0.0083656867</v>
      </c>
      <c r="AA18" t="s">
        <v>48</v>
      </c>
      <c r="AB18" t="s">
        <v>48</v>
      </c>
      <c r="AC18" t="s">
        <v>48</v>
      </c>
      <c r="AD18">
        <v>0.7545371537</v>
      </c>
      <c r="AE18">
        <v>0.7329909552</v>
      </c>
      <c r="AF18">
        <v>0.7760833523</v>
      </c>
      <c r="AG18">
        <v>1.11</v>
      </c>
      <c r="AH18">
        <v>6.996E-05</v>
      </c>
      <c r="AI18">
        <v>0.0083642075</v>
      </c>
      <c r="AJ18" t="s">
        <v>48</v>
      </c>
      <c r="AK18" t="s">
        <v>48</v>
      </c>
      <c r="AL18" t="s">
        <v>48</v>
      </c>
      <c r="AM18" t="s">
        <v>48</v>
      </c>
      <c r="AN18">
        <v>0.2621499203</v>
      </c>
      <c r="AO18" t="s">
        <v>48</v>
      </c>
      <c r="AP18">
        <v>0.3061719097</v>
      </c>
      <c r="AQ18" t="s">
        <v>48</v>
      </c>
      <c r="AR18" t="s">
        <v>48</v>
      </c>
    </row>
    <row r="22" ht="12.75">
      <c r="A22" s="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2.75">
      <c r="A1" s="24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>
      <c r="A3" s="23" t="s">
        <v>64</v>
      </c>
      <c r="B3" s="23" t="s">
        <v>65</v>
      </c>
      <c r="C3" s="23" t="s">
        <v>66</v>
      </c>
      <c r="D3" s="23" t="s">
        <v>67</v>
      </c>
      <c r="E3" s="23" t="s">
        <v>68</v>
      </c>
      <c r="F3" s="23" t="s">
        <v>69</v>
      </c>
      <c r="G3" s="23" t="s">
        <v>70</v>
      </c>
      <c r="H3" s="23" t="s">
        <v>71</v>
      </c>
      <c r="I3" s="23" t="s">
        <v>72</v>
      </c>
      <c r="J3" s="23" t="s">
        <v>73</v>
      </c>
      <c r="K3" s="23" t="s">
        <v>74</v>
      </c>
      <c r="L3" s="23" t="s">
        <v>75</v>
      </c>
      <c r="M3" s="23" t="s">
        <v>76</v>
      </c>
      <c r="N3" s="23" t="s">
        <v>77</v>
      </c>
      <c r="O3" s="23" t="s">
        <v>78</v>
      </c>
      <c r="P3" s="23" t="s">
        <v>79</v>
      </c>
      <c r="Q3" s="23" t="s">
        <v>80</v>
      </c>
      <c r="R3" s="23" t="s">
        <v>81</v>
      </c>
      <c r="S3" s="23" t="s">
        <v>82</v>
      </c>
      <c r="T3" s="23" t="s">
        <v>83</v>
      </c>
    </row>
    <row r="4" spans="1:20" ht="12.75">
      <c r="A4" s="23" t="s">
        <v>107</v>
      </c>
      <c r="B4" s="23">
        <v>0.7844770963</v>
      </c>
      <c r="C4" s="23">
        <v>0.6597891293</v>
      </c>
      <c r="D4" s="23">
        <v>0.9091650632</v>
      </c>
      <c r="E4" s="23">
        <v>6.17</v>
      </c>
      <c r="F4" s="23">
        <v>0.0023429195</v>
      </c>
      <c r="G4" s="23">
        <v>0.0484037139</v>
      </c>
      <c r="H4" s="23">
        <v>0.1979408837</v>
      </c>
      <c r="I4" s="23" t="s">
        <v>48</v>
      </c>
      <c r="J4" s="23" t="s">
        <v>48</v>
      </c>
      <c r="K4" s="23">
        <v>0.8090616205</v>
      </c>
      <c r="L4" s="23">
        <v>0.688508573</v>
      </c>
      <c r="M4" s="23">
        <v>0.929614668</v>
      </c>
      <c r="N4" s="23">
        <v>5.78</v>
      </c>
      <c r="O4" s="23">
        <v>0.0021901037</v>
      </c>
      <c r="P4" s="23">
        <v>0.0467985433</v>
      </c>
      <c r="Q4" s="23">
        <v>0.0734051384</v>
      </c>
      <c r="R4" s="23" t="s">
        <v>48</v>
      </c>
      <c r="S4" s="23" t="s">
        <v>48</v>
      </c>
      <c r="T4" s="23" t="s">
        <v>48</v>
      </c>
    </row>
    <row r="5" spans="1:20" ht="12.75">
      <c r="A5" s="23" t="s">
        <v>108</v>
      </c>
      <c r="B5" s="23">
        <v>0.7757718364</v>
      </c>
      <c r="C5" s="23">
        <v>0.6509541505</v>
      </c>
      <c r="D5" s="23">
        <v>0.9005895223</v>
      </c>
      <c r="E5" s="23">
        <v>6.25</v>
      </c>
      <c r="F5" s="23">
        <v>0.002347797</v>
      </c>
      <c r="G5" s="23">
        <v>0.0484540706</v>
      </c>
      <c r="H5" s="23">
        <v>0.2891892067</v>
      </c>
      <c r="I5" s="23" t="s">
        <v>48</v>
      </c>
      <c r="J5" s="23" t="s">
        <v>48</v>
      </c>
      <c r="K5" s="23">
        <v>0.7683327717</v>
      </c>
      <c r="L5" s="23">
        <v>0.6405376252</v>
      </c>
      <c r="M5" s="23">
        <v>0.8961279183</v>
      </c>
      <c r="N5" s="23">
        <v>6.46</v>
      </c>
      <c r="O5" s="23">
        <v>0.0024611439</v>
      </c>
      <c r="P5" s="23">
        <v>0.0496099171</v>
      </c>
      <c r="Q5" s="23">
        <v>0.4034499255</v>
      </c>
      <c r="R5" s="23" t="s">
        <v>48</v>
      </c>
      <c r="S5" s="23" t="s">
        <v>48</v>
      </c>
      <c r="T5" s="23" t="s">
        <v>48</v>
      </c>
    </row>
    <row r="6" spans="1:20" ht="12.75">
      <c r="A6" s="23" t="s">
        <v>109</v>
      </c>
      <c r="B6" s="23">
        <v>0.6156182804</v>
      </c>
      <c r="C6" s="23">
        <v>0.3634522307</v>
      </c>
      <c r="D6" s="23">
        <v>0.8677843301</v>
      </c>
      <c r="E6" s="23">
        <v>15.9</v>
      </c>
      <c r="F6" s="23">
        <v>0.0095825592</v>
      </c>
      <c r="G6" s="23">
        <v>0.0978905472</v>
      </c>
      <c r="H6" s="23">
        <v>0.2882971802</v>
      </c>
      <c r="I6" s="23" t="s">
        <v>48</v>
      </c>
      <c r="J6" s="23" t="s">
        <v>48</v>
      </c>
      <c r="K6" s="23">
        <v>0.616736312</v>
      </c>
      <c r="L6" s="23">
        <v>0.4311848108</v>
      </c>
      <c r="M6" s="23">
        <v>0.8022878133</v>
      </c>
      <c r="N6" s="23">
        <v>11.68</v>
      </c>
      <c r="O6" s="23">
        <v>0.0051884451</v>
      </c>
      <c r="P6" s="23">
        <v>0.0720308623</v>
      </c>
      <c r="Q6" s="23">
        <v>0.1474427587</v>
      </c>
      <c r="R6" s="23" t="s">
        <v>48</v>
      </c>
      <c r="S6" s="23" t="s">
        <v>48</v>
      </c>
      <c r="T6" s="23" t="s">
        <v>48</v>
      </c>
    </row>
    <row r="7" spans="1:20" ht="12.75">
      <c r="A7" s="23" t="s">
        <v>110</v>
      </c>
      <c r="B7" s="23">
        <v>0.7002469144</v>
      </c>
      <c r="C7" s="23">
        <v>0.5653576999</v>
      </c>
      <c r="D7" s="23">
        <v>0.8351361289</v>
      </c>
      <c r="E7" s="23">
        <v>7.48</v>
      </c>
      <c r="F7" s="23">
        <v>0.0027419702</v>
      </c>
      <c r="G7" s="23">
        <v>0.0523638255</v>
      </c>
      <c r="H7" s="23">
        <v>0.4778570808</v>
      </c>
      <c r="I7" s="23" t="s">
        <v>48</v>
      </c>
      <c r="J7" s="23" t="s">
        <v>48</v>
      </c>
      <c r="K7" s="23">
        <v>0.6910422962</v>
      </c>
      <c r="L7" s="23">
        <v>0.5514651965</v>
      </c>
      <c r="M7" s="23">
        <v>0.8306193959</v>
      </c>
      <c r="N7" s="23">
        <v>7.84</v>
      </c>
      <c r="O7" s="23">
        <v>0.0029358687</v>
      </c>
      <c r="P7" s="23">
        <v>0.0541836567</v>
      </c>
      <c r="Q7" s="23">
        <v>0.2959391415</v>
      </c>
      <c r="R7" s="23" t="s">
        <v>48</v>
      </c>
      <c r="S7" s="23" t="s">
        <v>48</v>
      </c>
      <c r="T7" s="23" t="s">
        <v>48</v>
      </c>
    </row>
    <row r="8" spans="1:20" ht="12.75">
      <c r="A8" s="23" t="s">
        <v>111</v>
      </c>
      <c r="B8" s="23">
        <v>0.698265196</v>
      </c>
      <c r="C8" s="23">
        <v>0.5636358551</v>
      </c>
      <c r="D8" s="23">
        <v>0.8328945368</v>
      </c>
      <c r="E8" s="23">
        <v>7.48</v>
      </c>
      <c r="F8" s="23">
        <v>0.0027314152</v>
      </c>
      <c r="G8" s="23">
        <v>0.0522629429</v>
      </c>
      <c r="H8" s="23">
        <v>0.6529073905</v>
      </c>
      <c r="I8" s="23" t="s">
        <v>48</v>
      </c>
      <c r="J8" s="23" t="s">
        <v>48</v>
      </c>
      <c r="K8" s="23">
        <v>0.7147708176</v>
      </c>
      <c r="L8" s="23">
        <v>0.5749574075</v>
      </c>
      <c r="M8" s="23">
        <v>0.8545842276</v>
      </c>
      <c r="N8" s="23">
        <v>7.59</v>
      </c>
      <c r="O8" s="23">
        <v>0.0029458182</v>
      </c>
      <c r="P8" s="23">
        <v>0.0542753921</v>
      </c>
      <c r="Q8" s="23">
        <v>0.8547148999</v>
      </c>
      <c r="R8" s="23" t="s">
        <v>48</v>
      </c>
      <c r="S8" s="23" t="s">
        <v>48</v>
      </c>
      <c r="T8" s="23" t="s">
        <v>48</v>
      </c>
    </row>
    <row r="9" spans="1:20" ht="12.75">
      <c r="A9" s="23" t="s">
        <v>112</v>
      </c>
      <c r="B9" s="23">
        <v>0.7544989959</v>
      </c>
      <c r="C9" s="23">
        <v>0.6489960412</v>
      </c>
      <c r="D9" s="23">
        <v>0.8600019505</v>
      </c>
      <c r="E9" s="23">
        <v>5.43</v>
      </c>
      <c r="F9" s="23">
        <v>0.0016774034</v>
      </c>
      <c r="G9" s="23">
        <v>0.0409561159</v>
      </c>
      <c r="H9" s="23">
        <v>0.5136849345</v>
      </c>
      <c r="I9" s="23" t="s">
        <v>48</v>
      </c>
      <c r="J9" s="23" t="s">
        <v>48</v>
      </c>
      <c r="K9" s="23">
        <v>0.7714376944</v>
      </c>
      <c r="L9" s="23">
        <v>0.6656774665</v>
      </c>
      <c r="M9" s="23">
        <v>0.8771979223</v>
      </c>
      <c r="N9" s="23">
        <v>5.32</v>
      </c>
      <c r="O9" s="23">
        <v>0.0016855942</v>
      </c>
      <c r="P9" s="23">
        <v>0.0410559891</v>
      </c>
      <c r="Q9" s="23">
        <v>0.3327417405</v>
      </c>
      <c r="R9" s="23" t="s">
        <v>48</v>
      </c>
      <c r="S9" s="23" t="s">
        <v>48</v>
      </c>
      <c r="T9" s="23" t="s">
        <v>48</v>
      </c>
    </row>
    <row r="10" spans="1:20" ht="12.75">
      <c r="A10" s="23" t="s">
        <v>113</v>
      </c>
      <c r="B10" s="23">
        <v>0.6562988635</v>
      </c>
      <c r="C10" s="23">
        <v>0.4712709695</v>
      </c>
      <c r="D10" s="23">
        <v>0.8413267576</v>
      </c>
      <c r="E10" s="23">
        <v>10.94</v>
      </c>
      <c r="F10" s="23">
        <v>0.0051592039</v>
      </c>
      <c r="G10" s="23">
        <v>0.0718275986</v>
      </c>
      <c r="H10" s="23">
        <v>0.3750274711</v>
      </c>
      <c r="I10" s="23" t="s">
        <v>48</v>
      </c>
      <c r="J10" s="23" t="s">
        <v>48</v>
      </c>
      <c r="K10" s="23">
        <v>0.6762462454</v>
      </c>
      <c r="L10" s="23">
        <v>0.4700419348</v>
      </c>
      <c r="M10" s="23">
        <v>0.882450556</v>
      </c>
      <c r="N10" s="23">
        <v>11.84</v>
      </c>
      <c r="O10" s="23">
        <v>0.0064077235</v>
      </c>
      <c r="P10" s="23">
        <v>0.0800482572</v>
      </c>
      <c r="Q10" s="23">
        <v>0.5473149777</v>
      </c>
      <c r="R10" s="23" t="s">
        <v>48</v>
      </c>
      <c r="S10" s="23" t="s">
        <v>48</v>
      </c>
      <c r="T10" s="23" t="s">
        <v>48</v>
      </c>
    </row>
    <row r="11" spans="1:20" ht="12.75">
      <c r="A11" s="23" t="s">
        <v>106</v>
      </c>
      <c r="B11" s="23">
        <v>0.7225428057</v>
      </c>
      <c r="C11" s="23">
        <v>0.651470042</v>
      </c>
      <c r="D11" s="23">
        <v>0.7936155694</v>
      </c>
      <c r="E11" s="23">
        <v>3.82</v>
      </c>
      <c r="F11" s="23">
        <v>0.0007612279</v>
      </c>
      <c r="G11" s="23">
        <v>0.0275903586</v>
      </c>
      <c r="H11" s="23">
        <v>1</v>
      </c>
      <c r="I11" s="23" t="s">
        <v>48</v>
      </c>
      <c r="J11" s="23" t="s">
        <v>48</v>
      </c>
      <c r="K11" s="23">
        <v>0.7250489961</v>
      </c>
      <c r="L11" s="23">
        <v>0.6543625868</v>
      </c>
      <c r="M11" s="23">
        <v>0.7957354054</v>
      </c>
      <c r="N11" s="23">
        <v>3.78</v>
      </c>
      <c r="O11" s="23">
        <v>0.0007529743</v>
      </c>
      <c r="P11" s="23">
        <v>0.0274403763</v>
      </c>
      <c r="Q11" s="23">
        <v>0.330788397</v>
      </c>
      <c r="R11" s="23" t="s">
        <v>48</v>
      </c>
      <c r="S11" s="23" t="s">
        <v>48</v>
      </c>
      <c r="T11" s="23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2008-11-08T00:26:06Z</cp:lastPrinted>
  <dcterms:created xsi:type="dcterms:W3CDTF">2008-09-12T19:25:50Z</dcterms:created>
  <dcterms:modified xsi:type="dcterms:W3CDTF">2010-05-10T20:11:53Z</dcterms:modified>
  <cp:category/>
  <cp:version/>
  <cp:contentType/>
  <cp:contentStatus/>
</cp:coreProperties>
</file>