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<sst xmlns="http://schemas.openxmlformats.org/spreadsheetml/2006/main" count="448" uniqueCount="144">
  <si>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</si>
  <si>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</si>
  <si>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</si>
  <si>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</si>
  <si>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</si>
  <si>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</si>
  <si>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</si>
  <si>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</si>
  <si>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</si>
  <si>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</si>
  <si>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</si>
  <si>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</si>
  <si>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</si>
  <si>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</si>
  <si>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</si>
  <si>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</si>
  <si>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</si>
  <si>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</si>
  <si>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</si>
  <si>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</si>
  <si>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</si>
  <si>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</si>
  <si>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</si>
  <si>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</si>
  <si>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</si>
  <si>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</si>
  <si>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</si>
  <si>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</si>
  <si>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</si>
  <si>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</si>
  <si>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</si>
  <si>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</si>
  <si>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</si>
  <si>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</si>
  <si>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</si>
  <si>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</si>
  <si>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</si>
  <si>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</si>
  <si>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</si>
  <si>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</si>
  <si>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</si>
  <si>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</si>
  <si>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</si>
  <si>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</si>
  <si>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</si>
  <si>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</si>
  <si>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</si>
  <si>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</si>
  <si>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</si>
  <si>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</si>
  <si>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</si>
  <si>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</si>
  <si>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</si>
  <si>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</si>
  <si>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</si>
  <si>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</si>
  <si>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</si>
  <si>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</si>
  <si>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</si>
  <si>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</si>
  <si>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</si>
  <si>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</si>
  <si>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</si>
  <si>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</si>
  <si>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</si>
  <si>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</si>
  <si>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</si>
  <si>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</si>
  <si>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</si>
  <si>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</si>
  <si>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</si>
  <si>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</si>
  <si>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</si>
  <si>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</si>
  <si>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</si>
  <si>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</si>
  <si>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</si>
  <si>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</si>
  <si>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</si>
  <si>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</si>
  <si>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</si>
  <si>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</si>
  <si>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</si>
  <si>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</si>
  <si>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</si>
  <si>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</si>
  <si>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</si>
  <si>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</si>
  <si>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</si>
  <si>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</si>
  <si>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</si>
  <si>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</si>
  <si>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</si>
  <si>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</si>
  <si>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</si>
  <si>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</si>
  <si>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</si>
  <si>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</si>
  <si>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</si>
  <si>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</si>
  <si>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</si>
  <si>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</si>
  <si>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</si>
  <si>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</si>
  <si>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</si>
  <si>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</si>
  <si>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</si>
  <si>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</si>
  <si>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</si>
  <si>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</si>
  <si>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</si>
  <si>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</si>
  <si>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</si>
  <si>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</si>
  <si>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(d)</t>
  </si>
  <si>
    <t>(s)</t>
  </si>
  <si>
    <t>(m,o,d)</t>
  </si>
  <si>
    <t>(o,d)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</si>
  <si>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</si>
  <si>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</si>
  <si>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</si>
  <si>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</si>
  <si>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</si>
  <si>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</si>
  <si>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</si>
  <si>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</si>
  <si>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</si>
  <si>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</si>
  <si>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</si>
  <si>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</si>
  <si>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</si>
  <si>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(o)</t>
  </si>
  <si>
    <t>Body Mass Index (BMI)</t>
  </si>
  <si>
    <t>N=988</t>
  </si>
  <si>
    <t>N=9,640</t>
  </si>
  <si>
    <t>BMI</t>
  </si>
  <si>
    <t>Crude and Age/Sex Standardized Proportion of Overweight and Obese BMI Class by RHA, CCHS 1.1, 2.1, 2.2 and 3.1 Combined, age 18+</t>
  </si>
  <si>
    <t>M_CV_warning_adj</t>
  </si>
  <si>
    <t>M_CV_warning_crd</t>
  </si>
  <si>
    <t>O_CV_warning_adj</t>
  </si>
  <si>
    <t>O_CV_warning_crd</t>
  </si>
  <si>
    <t>Crude and Age/Sex Standardized Proportion of Overweight and Obese BMI Class by Metis Region, CCHS 1.1, 2.1, 2.2 and 3.1 Combined, age 18+</t>
  </si>
  <si>
    <t>Source: MCHP/MMF, 2010</t>
  </si>
  <si>
    <t>Appendix Table 2.71: Body Mass Index (BMI)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</si>
</sst>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31" fillId="0" borderId="0" xfId="56">
      <alignment/>
      <protection/>
    </xf>
    <xf numFmtId="11" fontId="31" fillId="0" borderId="0" xfId="56" applyNumberForma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45"/>
          <c:w val="0.93225"/>
          <c:h val="0.7677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(m,o,d)</c:v>
                </c:pt>
                <c:pt idx="6">
                  <c:v>North Eastman (d)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 (o,d)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0.6512541043</c:v>
                </c:pt>
                <c:pt idx="1">
                  <c:v>0.6512541043</c:v>
                </c:pt>
                <c:pt idx="2">
                  <c:v>0.6512541043</c:v>
                </c:pt>
                <c:pt idx="3">
                  <c:v>0.6512541043</c:v>
                </c:pt>
                <c:pt idx="4">
                  <c:v>0.6512541043</c:v>
                </c:pt>
                <c:pt idx="5">
                  <c:v>0.6512541043</c:v>
                </c:pt>
                <c:pt idx="6">
                  <c:v>0.6512541043</c:v>
                </c:pt>
                <c:pt idx="7">
                  <c:v>0.6512541043</c:v>
                </c:pt>
                <c:pt idx="8">
                  <c:v>0.6512541043</c:v>
                </c:pt>
                <c:pt idx="9">
                  <c:v>0.6512541043</c:v>
                </c:pt>
                <c:pt idx="10">
                  <c:v>0.6512541043</c:v>
                </c:pt>
                <c:pt idx="12">
                  <c:v>0.6512541043</c:v>
                </c:pt>
                <c:pt idx="13">
                  <c:v>0.6512541043</c:v>
                </c:pt>
                <c:pt idx="14">
                  <c:v>0.6512541043</c:v>
                </c:pt>
                <c:pt idx="15">
                  <c:v>0.6512541043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(m,o,d)</c:v>
                </c:pt>
                <c:pt idx="6">
                  <c:v>North Eastman (d)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 (o,d)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0.5652311155</c:v>
                </c:pt>
                <c:pt idx="1">
                  <c:v>0.6799813681</c:v>
                </c:pt>
                <c:pt idx="2">
                  <c:v>0.609927425</c:v>
                </c:pt>
                <c:pt idx="3">
                  <c:v>0.6674367735</c:v>
                </c:pt>
                <c:pt idx="4">
                  <c:v>0.6291834314</c:v>
                </c:pt>
                <c:pt idx="5">
                  <c:v>0.8049974665</c:v>
                </c:pt>
                <c:pt idx="6">
                  <c:v>0.6875071126</c:v>
                </c:pt>
                <c:pt idx="7">
                  <c:v>0.6303738096</c:v>
                </c:pt>
                <c:pt idx="8">
                  <c:v>0</c:v>
                </c:pt>
                <c:pt idx="9">
                  <c:v>0.689007668</c:v>
                </c:pt>
                <c:pt idx="10">
                  <c:v>0.6774284744</c:v>
                </c:pt>
                <c:pt idx="12">
                  <c:v>0.6183566588</c:v>
                </c:pt>
                <c:pt idx="13">
                  <c:v>0.7162021828</c:v>
                </c:pt>
                <c:pt idx="14">
                  <c:v>0.669612755</c:v>
                </c:pt>
                <c:pt idx="15">
                  <c:v>0.6512541043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(o)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(m,o,d)</c:v>
                </c:pt>
                <c:pt idx="6">
                  <c:v>North Eastman (d)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 (o,d)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0.5766114023</c:v>
                </c:pt>
                <c:pt idx="1">
                  <c:v>0.5855838134</c:v>
                </c:pt>
                <c:pt idx="2">
                  <c:v>0.6039904551</c:v>
                </c:pt>
                <c:pt idx="3">
                  <c:v>0.562870522</c:v>
                </c:pt>
                <c:pt idx="4">
                  <c:v>0.5205387846</c:v>
                </c:pt>
                <c:pt idx="5">
                  <c:v>0.6178881026</c:v>
                </c:pt>
                <c:pt idx="6">
                  <c:v>0.5769015403</c:v>
                </c:pt>
                <c:pt idx="7">
                  <c:v>0.6418501587</c:v>
                </c:pt>
                <c:pt idx="8">
                  <c:v>0</c:v>
                </c:pt>
                <c:pt idx="9">
                  <c:v>0.6152706119</c:v>
                </c:pt>
                <c:pt idx="10">
                  <c:v>0.6647432449</c:v>
                </c:pt>
                <c:pt idx="12">
                  <c:v>0.5869517304</c:v>
                </c:pt>
                <c:pt idx="13">
                  <c:v>0.6131114544</c:v>
                </c:pt>
                <c:pt idx="14">
                  <c:v>0.6416341068</c:v>
                </c:pt>
                <c:pt idx="15">
                  <c:v>0.5508096411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0.5508096411</c:v>
                </c:pt>
                <c:pt idx="1">
                  <c:v>0.5508096411</c:v>
                </c:pt>
                <c:pt idx="2">
                  <c:v>0.5508096411</c:v>
                </c:pt>
                <c:pt idx="3">
                  <c:v>0.5508096411</c:v>
                </c:pt>
                <c:pt idx="4">
                  <c:v>0.5508096411</c:v>
                </c:pt>
                <c:pt idx="5">
                  <c:v>0.5508096411</c:v>
                </c:pt>
                <c:pt idx="6">
                  <c:v>0.5508096411</c:v>
                </c:pt>
                <c:pt idx="7">
                  <c:v>0.5508096411</c:v>
                </c:pt>
                <c:pt idx="8">
                  <c:v>0.5508096411</c:v>
                </c:pt>
                <c:pt idx="9">
                  <c:v>0.5508096411</c:v>
                </c:pt>
                <c:pt idx="10">
                  <c:v>0.5508096411</c:v>
                </c:pt>
                <c:pt idx="12">
                  <c:v>0.5508096411</c:v>
                </c:pt>
                <c:pt idx="13">
                  <c:v>0.5508096411</c:v>
                </c:pt>
                <c:pt idx="14">
                  <c:v>0.5508096411</c:v>
                </c:pt>
                <c:pt idx="15">
                  <c:v>0.5508096411</c:v>
                </c:pt>
              </c:numCache>
            </c:numRef>
          </c:val>
        </c:ser>
        <c:gapWidth val="0"/>
        <c:axId val="22862932"/>
        <c:axId val="4439797"/>
      </c:barChart>
      <c:catAx>
        <c:axId val="228629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39797"/>
        <c:crosses val="autoZero"/>
        <c:auto val="1"/>
        <c:lblOffset val="100"/>
        <c:tickLblSkip val="1"/>
        <c:noMultiLvlLbl val="0"/>
      </c:catAx>
      <c:valAx>
        <c:axId val="443979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86293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"/>
          <c:y val="0.39625"/>
          <c:w val="0.276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38"/>
          <c:w val="0.935"/>
          <c:h val="0.6787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0.6236973088</c:v>
                </c:pt>
                <c:pt idx="1">
                  <c:v>0.8013577007</c:v>
                </c:pt>
                <c:pt idx="2">
                  <c:v>0</c:v>
                </c:pt>
                <c:pt idx="3">
                  <c:v>0.6291834314</c:v>
                </c:pt>
                <c:pt idx="4">
                  <c:v>0.6355531258</c:v>
                </c:pt>
                <c:pt idx="5">
                  <c:v>0.7228950969</c:v>
                </c:pt>
                <c:pt idx="6">
                  <c:v>0.6720342326</c:v>
                </c:pt>
                <c:pt idx="8">
                  <c:v>0.6512541043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 (m)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0.6512541043</c:v>
                </c:pt>
                <c:pt idx="1">
                  <c:v>0.6512541043</c:v>
                </c:pt>
                <c:pt idx="2">
                  <c:v>0.6512541043</c:v>
                </c:pt>
                <c:pt idx="3">
                  <c:v>0.6512541043</c:v>
                </c:pt>
                <c:pt idx="4">
                  <c:v>0.6512541043</c:v>
                </c:pt>
                <c:pt idx="5">
                  <c:v>0.6512541043</c:v>
                </c:pt>
                <c:pt idx="6">
                  <c:v>0.6512541043</c:v>
                </c:pt>
                <c:pt idx="8">
                  <c:v>0.6512541043</c:v>
                </c:pt>
              </c:numCache>
            </c:numRef>
          </c:val>
        </c:ser>
        <c:axId val="39958174"/>
        <c:axId val="24079247"/>
      </c:barChart>
      <c:catAx>
        <c:axId val="399581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079247"/>
        <c:crosses val="autoZero"/>
        <c:auto val="1"/>
        <c:lblOffset val="100"/>
        <c:tickLblSkip val="1"/>
        <c:noMultiLvlLbl val="0"/>
      </c:catAx>
      <c:valAx>
        <c:axId val="24079247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9581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725"/>
          <c:y val="0.2782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36"/>
          <c:w val="0.97425"/>
          <c:h val="0.753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 (o)</c:v>
                </c:pt>
                <c:pt idx="2">
                  <c:v>Mid (o,d)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0.6512541043</c:v>
                </c:pt>
                <c:pt idx="1">
                  <c:v>0.6512541043</c:v>
                </c:pt>
                <c:pt idx="2">
                  <c:v>0.6512541043</c:v>
                </c:pt>
                <c:pt idx="3">
                  <c:v>0.6512541043</c:v>
                </c:pt>
                <c:pt idx="4">
                  <c:v>0.6512541043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 (o)</c:v>
                </c:pt>
                <c:pt idx="2">
                  <c:v>Mid (o,d)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0.6291834314</c:v>
                </c:pt>
                <c:pt idx="1">
                  <c:v>0.6183566588</c:v>
                </c:pt>
                <c:pt idx="2">
                  <c:v>0.7162021828</c:v>
                </c:pt>
                <c:pt idx="3">
                  <c:v>0.669612755</c:v>
                </c:pt>
                <c:pt idx="4">
                  <c:v>0.6512541043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 (o)</c:v>
                </c:pt>
                <c:pt idx="2">
                  <c:v>Mid (o,d)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0.5205387846</c:v>
                </c:pt>
                <c:pt idx="1">
                  <c:v>0.5869517304</c:v>
                </c:pt>
                <c:pt idx="2">
                  <c:v>0.6131114544</c:v>
                </c:pt>
                <c:pt idx="3">
                  <c:v>0.6416341068</c:v>
                </c:pt>
                <c:pt idx="4">
                  <c:v>0.5508096411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 (o,d)</c:v>
                </c:pt>
                <c:pt idx="1">
                  <c:v>Rural South (o)</c:v>
                </c:pt>
                <c:pt idx="2">
                  <c:v>Mid (o,d)</c:v>
                </c:pt>
                <c:pt idx="3">
                  <c:v>North (o)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0.5508096411</c:v>
                </c:pt>
                <c:pt idx="1">
                  <c:v>0.5508096411</c:v>
                </c:pt>
                <c:pt idx="2">
                  <c:v>0.5508096411</c:v>
                </c:pt>
                <c:pt idx="3">
                  <c:v>0.5508096411</c:v>
                </c:pt>
                <c:pt idx="4">
                  <c:v>0.5508096411</c:v>
                </c:pt>
              </c:numCache>
            </c:numRef>
          </c:val>
        </c:ser>
        <c:axId val="15386632"/>
        <c:axId val="4261961"/>
      </c:barChart>
      <c:catAx>
        <c:axId val="153866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61961"/>
        <c:crosses val="autoZero"/>
        <c:auto val="1"/>
        <c:lblOffset val="100"/>
        <c:tickLblSkip val="1"/>
        <c:noMultiLvlLbl val="0"/>
      </c:catAx>
      <c:valAx>
        <c:axId val="4261961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53866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175"/>
          <c:y val="0.14775"/>
          <c:w val="0.283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15.6.1: Body Mass Index (BMI)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18+ in the overweight or obese BMI category,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from combined CCHS cycles 1.1 (2001), 2.1 (2003), 2.2 (2004), and 3.1 (2005) </a:t>
          </a:r>
        </a:p>
      </cdr:txBody>
    </cdr:sp>
  </cdr:relSizeAnchor>
  <cdr:relSizeAnchor xmlns:cdr="http://schemas.openxmlformats.org/drawingml/2006/chartDrawing">
    <cdr:from>
      <cdr:x>0.1</cdr:x>
      <cdr:y>0.86925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0" y="3943350"/>
          <a:ext cx="51435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0.73375</cdr:x>
      <cdr:y>0.9635</cdr:y>
    </cdr:from>
    <cdr:to>
      <cdr:x>0.973</cdr:x>
      <cdr:y>0.99575</cdr:y>
    </cdr:to>
    <cdr:sp>
      <cdr:nvSpPr>
        <cdr:cNvPr id="3" name="mchp"/>
        <cdr:cNvSpPr txBox="1">
          <a:spLocks noChangeArrowheads="1"/>
        </cdr:cNvSpPr>
      </cdr:nvSpPr>
      <cdr:spPr>
        <a:xfrm>
          <a:off x="4191000" y="4371975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0.994</cdr:x>
      <cdr:y>0.11725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657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15.6.2: Body Mass Index (BMI)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18+ in the overweight or obese BMI category,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from combined CCHS cycles 1.1 (2001), 2.1 (2003), 2.2 (2004), and 3.1 (2005) </a:t>
          </a:r>
        </a:p>
      </cdr:txBody>
    </cdr:sp>
  </cdr:relSizeAnchor>
  <cdr:relSizeAnchor xmlns:cdr="http://schemas.openxmlformats.org/drawingml/2006/chartDrawing">
    <cdr:from>
      <cdr:x>0.1945</cdr:x>
      <cdr:y>0.82025</cdr:y>
    </cdr:from>
    <cdr:to>
      <cdr:x>0.99325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1104900" y="3724275"/>
          <a:ext cx="4562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0.754</cdr:x>
      <cdr:y>0.87575</cdr:y>
    </cdr:from>
    <cdr:to>
      <cdr:x>0.993</cdr:x>
      <cdr:y>0.908</cdr:y>
    </cdr:to>
    <cdr:sp>
      <cdr:nvSpPr>
        <cdr:cNvPr id="3" name="mchp"/>
        <cdr:cNvSpPr txBox="1">
          <a:spLocks noChangeArrowheads="1"/>
        </cdr:cNvSpPr>
      </cdr:nvSpPr>
      <cdr:spPr>
        <a:xfrm>
          <a:off x="4305300" y="3971925"/>
          <a:ext cx="1362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0.0125</cdr:y>
    </cdr:from>
    <cdr:to>
      <cdr:x>1</cdr:x>
      <cdr:y>0.11775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47625"/>
          <a:ext cx="5715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Body Mass Index (BMI)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18+ in the overweight or obese BMI category,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from combined CCHS cycles 1.1 (2001), 2.1 (2003), 2.2 (2004), and 3.1 (2005) </a:t>
          </a:r>
        </a:p>
      </cdr:txBody>
    </cdr:sp>
  </cdr:relSizeAnchor>
  <cdr:relSizeAnchor xmlns:cdr="http://schemas.openxmlformats.org/drawingml/2006/chartDrawing">
    <cdr:from>
      <cdr:x>0.07125</cdr:x>
      <cdr:y>0.8865</cdr:y>
    </cdr:from>
    <cdr:to>
      <cdr:x>1</cdr:x>
      <cdr:y>0.9465</cdr:y>
    </cdr:to>
    <cdr:sp>
      <cdr:nvSpPr>
        <cdr:cNvPr id="2" name="Text Box 3"/>
        <cdr:cNvSpPr txBox="1">
          <a:spLocks noChangeArrowheads="1"/>
        </cdr:cNvSpPr>
      </cdr:nvSpPr>
      <cdr:spPr>
        <a:xfrm>
          <a:off x="400050" y="4019550"/>
          <a:ext cx="530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</a:p>
      </cdr:txBody>
    </cdr:sp>
  </cdr:relSizeAnchor>
  <cdr:relSizeAnchor xmlns:cdr="http://schemas.openxmlformats.org/drawingml/2006/chartDrawing">
    <cdr:from>
      <cdr:x>0.7605</cdr:x>
      <cdr:y>0.925</cdr:y>
    </cdr:from>
    <cdr:to>
      <cdr:x>1</cdr:x>
      <cdr:y>0.957</cdr:y>
    </cdr:to>
    <cdr:sp>
      <cdr:nvSpPr>
        <cdr:cNvPr id="3" name="mchp"/>
        <cdr:cNvSpPr txBox="1">
          <a:spLocks noChangeArrowheads="1"/>
        </cdr:cNvSpPr>
      </cdr:nvSpPr>
      <cdr:spPr>
        <a:xfrm>
          <a:off x="4343400" y="4200525"/>
          <a:ext cx="1371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8.8515625" style="3" customWidth="1"/>
    <col min="7" max="8" width="9.140625" style="3" customWidth="1"/>
    <col min="9" max="9" width="17.140625" style="3" customWidth="1"/>
    <col min="10" max="16384" width="9.140625" style="3" customWidth="1"/>
  </cols>
  <sheetData>
    <row r="1" spans="1:3" ht="15.75" thickBot="1">
      <c r="A1" s="2" t="s">
        <v>143</v>
      </c>
      <c r="B1" s="2"/>
      <c r="C1" s="2"/>
    </row>
    <row r="2" spans="1:6" ht="13.5" customHeight="1" thickBot="1">
      <c r="A2" s="37" t="s">
        <v>118</v>
      </c>
      <c r="B2" s="40" t="s">
        <v>132</v>
      </c>
      <c r="C2" s="41"/>
      <c r="E2" s="37" t="s">
        <v>119</v>
      </c>
      <c r="F2" s="24" t="s">
        <v>132</v>
      </c>
    </row>
    <row r="3" spans="1:6" ht="12.75">
      <c r="A3" s="38"/>
      <c r="B3" s="4" t="s">
        <v>120</v>
      </c>
      <c r="C3" s="5" t="s">
        <v>120</v>
      </c>
      <c r="E3" s="38"/>
      <c r="F3" s="5" t="s">
        <v>120</v>
      </c>
    </row>
    <row r="4" spans="1:6" ht="12.75">
      <c r="A4" s="38"/>
      <c r="B4" s="4" t="s">
        <v>121</v>
      </c>
      <c r="C4" s="6" t="s">
        <v>121</v>
      </c>
      <c r="E4" s="38"/>
      <c r="F4" s="6" t="s">
        <v>121</v>
      </c>
    </row>
    <row r="5" spans="1:6" ht="12.75">
      <c r="A5" s="38"/>
      <c r="B5" s="7" t="s">
        <v>122</v>
      </c>
      <c r="C5" s="8" t="s">
        <v>122</v>
      </c>
      <c r="E5" s="38"/>
      <c r="F5" s="8" t="s">
        <v>122</v>
      </c>
    </row>
    <row r="6" spans="1:6" ht="13.5" thickBot="1">
      <c r="A6" s="39"/>
      <c r="B6" s="23" t="s">
        <v>123</v>
      </c>
      <c r="C6" s="31" t="s">
        <v>124</v>
      </c>
      <c r="E6" s="39"/>
      <c r="F6" s="25" t="s">
        <v>123</v>
      </c>
    </row>
    <row r="7" spans="1:6" ht="12.75">
      <c r="A7" s="10" t="s">
        <v>43</v>
      </c>
      <c r="B7" s="19">
        <f>'m vs o orig data'!K4*100</f>
        <v>59.4844377</v>
      </c>
      <c r="C7" s="9">
        <f>'m vs o orig data'!AD4*100</f>
        <v>58.26138333000001</v>
      </c>
      <c r="E7" s="11" t="s">
        <v>125</v>
      </c>
      <c r="F7" s="27">
        <f>'m region orig data'!K4*100</f>
        <v>62.76234243</v>
      </c>
    </row>
    <row r="8" spans="1:6" ht="12.75">
      <c r="A8" s="12" t="s">
        <v>45</v>
      </c>
      <c r="B8" s="19">
        <f>'m vs o orig data'!K5*100</f>
        <v>71.83320779</v>
      </c>
      <c r="C8" s="9">
        <f>'m vs o orig data'!AD5*100</f>
        <v>59.870642100000005</v>
      </c>
      <c r="E8" s="11" t="s">
        <v>51</v>
      </c>
      <c r="F8" s="28">
        <f>'m region orig data'!K5*100</f>
        <v>79.73803917</v>
      </c>
    </row>
    <row r="9" spans="1:6" ht="12.75">
      <c r="A9" s="12" t="s">
        <v>46</v>
      </c>
      <c r="B9" s="19">
        <f>'m vs o orig data'!K6*100</f>
        <v>54.964097339999995</v>
      </c>
      <c r="C9" s="9">
        <f>'m vs o orig data'!AD6*100</f>
        <v>62.26094371000001</v>
      </c>
      <c r="E9" s="11" t="s">
        <v>126</v>
      </c>
      <c r="F9" s="28"/>
    </row>
    <row r="10" spans="1:6" ht="12.75">
      <c r="A10" s="12" t="s">
        <v>47</v>
      </c>
      <c r="B10" s="19">
        <f>'m vs o orig data'!K7*100</f>
        <v>58.46737719</v>
      </c>
      <c r="C10" s="9">
        <f>'m vs o orig data'!AD7*100</f>
        <v>55.5617504</v>
      </c>
      <c r="E10" s="11" t="s">
        <v>49</v>
      </c>
      <c r="F10" s="28">
        <f>'m region orig data'!K7*100</f>
        <v>62.42107292</v>
      </c>
    </row>
    <row r="11" spans="1:6" ht="12.75">
      <c r="A11" s="12" t="s">
        <v>49</v>
      </c>
      <c r="B11" s="19">
        <f>'m vs o orig data'!K8*100</f>
        <v>62.42107292</v>
      </c>
      <c r="C11" s="9">
        <f>'m vs o orig data'!AD8*100</f>
        <v>51.87610057999999</v>
      </c>
      <c r="E11" s="11" t="s">
        <v>127</v>
      </c>
      <c r="F11" s="28">
        <f>'m region orig data'!K8*100</f>
        <v>64.08720097</v>
      </c>
    </row>
    <row r="12" spans="1:6" ht="12.75">
      <c r="A12" s="12" t="s">
        <v>51</v>
      </c>
      <c r="B12" s="19">
        <f>'m vs o orig data'!K9*100</f>
        <v>80.32689461</v>
      </c>
      <c r="C12" s="9">
        <f>'m vs o orig data'!AD9*100</f>
        <v>63.47167325</v>
      </c>
      <c r="E12" s="11" t="s">
        <v>128</v>
      </c>
      <c r="F12" s="28">
        <f>'m region orig data'!K9*100</f>
        <v>69.99339226</v>
      </c>
    </row>
    <row r="13" spans="1:6" ht="12.75">
      <c r="A13" s="12" t="s">
        <v>52</v>
      </c>
      <c r="B13" s="19">
        <f>'m vs o orig data'!K10*100</f>
        <v>66.64184529</v>
      </c>
      <c r="C13" s="9">
        <f>'m vs o orig data'!AD10*100</f>
        <v>59.60268594</v>
      </c>
      <c r="E13" s="11" t="s">
        <v>129</v>
      </c>
      <c r="F13" s="28">
        <f>'m region orig data'!K10*100</f>
        <v>59.58103374</v>
      </c>
    </row>
    <row r="14" spans="1:6" ht="12.75">
      <c r="A14" s="12" t="s">
        <v>53</v>
      </c>
      <c r="B14" s="19">
        <f>'m vs o orig data'!K11*100</f>
        <v>51.23162482</v>
      </c>
      <c r="C14" s="9">
        <f>'m vs o orig data'!AD11*100</f>
        <v>65.71840972000001</v>
      </c>
      <c r="E14" s="13"/>
      <c r="F14" s="29"/>
    </row>
    <row r="15" spans="1:6" ht="13.5" thickBot="1">
      <c r="A15" s="12" t="s">
        <v>54</v>
      </c>
      <c r="B15" s="19"/>
      <c r="C15" s="9"/>
      <c r="E15" s="14" t="s">
        <v>60</v>
      </c>
      <c r="F15" s="30">
        <f>'m region orig data'!K11*100</f>
        <v>64.23933345</v>
      </c>
    </row>
    <row r="16" spans="1:6" ht="12.75">
      <c r="A16" s="12" t="s">
        <v>55</v>
      </c>
      <c r="B16" s="19">
        <f>'m vs o orig data'!K13*100</f>
        <v>66.57564852</v>
      </c>
      <c r="C16" s="9">
        <f>'m vs o orig data'!AD13*100</f>
        <v>62.31927961</v>
      </c>
      <c r="E16" s="15" t="s">
        <v>130</v>
      </c>
      <c r="F16" s="16"/>
    </row>
    <row r="17" spans="1:6" ht="12.75">
      <c r="A17" s="12" t="s">
        <v>56</v>
      </c>
      <c r="B17" s="19">
        <f>'m vs o orig data'!K14*100</f>
        <v>59.580034510000004</v>
      </c>
      <c r="C17" s="9">
        <f>'m vs o orig data'!AD14*100</f>
        <v>68.67734266</v>
      </c>
      <c r="E17" s="17" t="s">
        <v>142</v>
      </c>
      <c r="F17" s="17"/>
    </row>
    <row r="18" spans="1:3" ht="12.75">
      <c r="A18" s="13"/>
      <c r="B18" s="26"/>
      <c r="C18" s="18"/>
    </row>
    <row r="19" spans="1:3" ht="12.75">
      <c r="A19" s="12" t="s">
        <v>112</v>
      </c>
      <c r="B19" s="19">
        <f>'m vs o orig data'!K15*100</f>
        <v>62.60066592</v>
      </c>
      <c r="C19" s="9">
        <f>'m vs o orig data'!AD15*100</f>
        <v>60.22375877</v>
      </c>
    </row>
    <row r="20" spans="1:3" ht="12.75">
      <c r="A20" s="12" t="s">
        <v>58</v>
      </c>
      <c r="B20" s="19">
        <f>'m vs o orig data'!K16*100</f>
        <v>69.97381935</v>
      </c>
      <c r="C20" s="9">
        <f>'m vs o orig data'!AD16*100</f>
        <v>63.09295332</v>
      </c>
    </row>
    <row r="21" spans="1:3" ht="12.75">
      <c r="A21" s="12" t="s">
        <v>59</v>
      </c>
      <c r="B21" s="19">
        <f>'m vs o orig data'!K17*100</f>
        <v>63.26448893</v>
      </c>
      <c r="C21" s="9">
        <f>'m vs o orig data'!AD17*100</f>
        <v>65.39936183</v>
      </c>
    </row>
    <row r="22" spans="1:3" ht="12.75">
      <c r="A22" s="20"/>
      <c r="B22" s="22"/>
      <c r="C22" s="18"/>
    </row>
    <row r="23" spans="1:3" ht="13.5" thickBot="1">
      <c r="A23" s="21" t="s">
        <v>60</v>
      </c>
      <c r="B23" s="19">
        <f>'m vs o orig data'!K18*100</f>
        <v>64.23933345</v>
      </c>
      <c r="C23" s="9">
        <f>'m vs o orig data'!AD18*100</f>
        <v>55.41281483</v>
      </c>
    </row>
    <row r="24" spans="1:3" ht="13.5" thickBot="1">
      <c r="A24" s="32"/>
      <c r="B24" s="34" t="s">
        <v>133</v>
      </c>
      <c r="C24" s="33" t="s">
        <v>134</v>
      </c>
    </row>
    <row r="25" spans="1:2" ht="12.75">
      <c r="A25" s="15" t="s">
        <v>130</v>
      </c>
      <c r="B25" s="16"/>
    </row>
    <row r="26" spans="1:3" ht="12.75">
      <c r="A26" s="17" t="s">
        <v>142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135</v>
      </c>
    </row>
    <row r="2" spans="1:14" ht="12.75">
      <c r="A2" t="str">
        <f>'m vs o orig data'!A3</f>
        <v>area</v>
      </c>
      <c r="B2" t="s">
        <v>88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43</v>
      </c>
      <c r="B3" t="str">
        <f ca="1">CONCATENATE(A3)&amp;(IF((CELL("contents",G3)&lt;&gt;"")*OR((CELL("contents",G3))&lt;&gt;" ")," "&amp;CELL("contents",G3),""))</f>
        <v>South Eastman</v>
      </c>
      <c r="C3">
        <f>'m vs o orig data'!B4</f>
        <v>0.5652311155</v>
      </c>
      <c r="D3">
        <f>'m vs o orig data'!U4</f>
        <v>0.5766114023</v>
      </c>
      <c r="E3">
        <f aca="true" t="shared" si="0" ref="E3:E13">$C$18</f>
        <v>0.6512541043</v>
      </c>
      <c r="F3">
        <f aca="true" t="shared" si="1" ref="F3:F13">$D$18</f>
        <v>0.5508096411</v>
      </c>
      <c r="G3" t="str">
        <f>'m vs o orig data'!AR4</f>
        <v> </v>
      </c>
      <c r="H3" t="str">
        <f>'m vs o orig data'!I4</f>
        <v> </v>
      </c>
      <c r="I3" t="str">
        <f>'m vs o orig data'!AB4</f>
        <v> </v>
      </c>
      <c r="J3" t="str">
        <f>'m vs o orig data'!AO4</f>
        <v> 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45</v>
      </c>
      <c r="B4" t="str">
        <f aca="true" ca="1" t="shared" si="2" ref="B4:B18">CONCATENATE(A4)&amp;(IF((CELL("contents",G4)&lt;&gt;"")*OR((CELL("contents",G4))&lt;&gt;" ")," "&amp;CELL("contents",G4),""))</f>
        <v>Central</v>
      </c>
      <c r="C4">
        <f>'m vs o orig data'!B5</f>
        <v>0.6799813681</v>
      </c>
      <c r="D4">
        <f>'m vs o orig data'!U5</f>
        <v>0.5855838134</v>
      </c>
      <c r="E4">
        <f t="shared" si="0"/>
        <v>0.6512541043</v>
      </c>
      <c r="F4">
        <f t="shared" si="1"/>
        <v>0.5508096411</v>
      </c>
      <c r="G4" t="str">
        <f>'m vs o orig data'!AR5</f>
        <v> 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 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46</v>
      </c>
      <c r="B5" t="str">
        <f ca="1" t="shared" si="2"/>
        <v>Assiniboine (o)</v>
      </c>
      <c r="C5">
        <f>'m vs o orig data'!B6</f>
        <v>0.609927425</v>
      </c>
      <c r="D5">
        <f>'m vs o orig data'!U6</f>
        <v>0.6039904551</v>
      </c>
      <c r="E5">
        <f t="shared" si="0"/>
        <v>0.6512541043</v>
      </c>
      <c r="F5">
        <f t="shared" si="1"/>
        <v>0.5508096411</v>
      </c>
      <c r="G5" t="str">
        <f>'m vs o orig data'!AR6</f>
        <v>(o)</v>
      </c>
      <c r="H5" t="str">
        <f>'m vs o orig data'!I6</f>
        <v> </v>
      </c>
      <c r="I5" t="str">
        <f>'m vs o orig data'!AB6</f>
        <v>o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 </v>
      </c>
      <c r="N5" t="str">
        <f>'m vs o orig data'!AM6</f>
        <v> </v>
      </c>
    </row>
    <row r="6" spans="1:14" ht="12.75">
      <c r="A6" t="s">
        <v>47</v>
      </c>
      <c r="B6" t="str">
        <f ca="1" t="shared" si="2"/>
        <v>Brandon</v>
      </c>
      <c r="C6">
        <f>'m vs o orig data'!B7</f>
        <v>0.6674367735</v>
      </c>
      <c r="D6">
        <f>'m vs o orig data'!U7</f>
        <v>0.562870522</v>
      </c>
      <c r="E6">
        <f t="shared" si="0"/>
        <v>0.6512541043</v>
      </c>
      <c r="F6">
        <f t="shared" si="1"/>
        <v>0.5508096411</v>
      </c>
      <c r="G6" t="str">
        <f>'m vs o orig data'!AR7</f>
        <v> 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 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49</v>
      </c>
      <c r="B7" t="str">
        <f ca="1" t="shared" si="2"/>
        <v>Winnipeg (o,d)</v>
      </c>
      <c r="C7">
        <f>'m vs o orig data'!B8</f>
        <v>0.6291834314</v>
      </c>
      <c r="D7">
        <f>'m vs o orig data'!U8</f>
        <v>0.5205387846</v>
      </c>
      <c r="E7">
        <f t="shared" si="0"/>
        <v>0.6512541043</v>
      </c>
      <c r="F7">
        <f t="shared" si="1"/>
        <v>0.5508096411</v>
      </c>
      <c r="G7" t="str">
        <f>'m vs o orig data'!AR8</f>
        <v>(o,d)</v>
      </c>
      <c r="H7" t="str">
        <f>'m vs o orig data'!I8</f>
        <v> </v>
      </c>
      <c r="I7" t="str">
        <f>'m vs o orig data'!AB8</f>
        <v>o</v>
      </c>
      <c r="J7" t="str">
        <f>'m vs o orig data'!AO8</f>
        <v>d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51</v>
      </c>
      <c r="B8" t="str">
        <f ca="1" t="shared" si="2"/>
        <v>Interlake (m,o,d)</v>
      </c>
      <c r="C8">
        <f>'m vs o orig data'!B9</f>
        <v>0.8049974665</v>
      </c>
      <c r="D8">
        <f>'m vs o orig data'!U9</f>
        <v>0.6178881026</v>
      </c>
      <c r="E8">
        <f t="shared" si="0"/>
        <v>0.6512541043</v>
      </c>
      <c r="F8">
        <f t="shared" si="1"/>
        <v>0.5508096411</v>
      </c>
      <c r="G8" t="str">
        <f>'m vs o orig data'!AR9</f>
        <v>(m,o,d)</v>
      </c>
      <c r="H8" t="str">
        <f>'m vs o orig data'!I9</f>
        <v>m</v>
      </c>
      <c r="I8" t="str">
        <f>'m vs o orig data'!AB9</f>
        <v>o</v>
      </c>
      <c r="J8" t="str">
        <f>'m vs o orig data'!AO9</f>
        <v>d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52</v>
      </c>
      <c r="B9" t="str">
        <f ca="1" t="shared" si="2"/>
        <v>North Eastman (d)</v>
      </c>
      <c r="C9">
        <f>'m vs o orig data'!B10</f>
        <v>0.6875071126</v>
      </c>
      <c r="D9">
        <f>'m vs o orig data'!U10</f>
        <v>0.5769015403</v>
      </c>
      <c r="E9">
        <f t="shared" si="0"/>
        <v>0.6512541043</v>
      </c>
      <c r="F9">
        <f t="shared" si="1"/>
        <v>0.5508096411</v>
      </c>
      <c r="G9" t="str">
        <f>'m vs o orig data'!AR10</f>
        <v>(d)</v>
      </c>
      <c r="H9" t="str">
        <f>'m vs o orig data'!I10</f>
        <v> </v>
      </c>
      <c r="I9" t="str">
        <f>'m vs o orig data'!AB10</f>
        <v> </v>
      </c>
      <c r="J9" t="str">
        <f>'m vs o orig data'!AO10</f>
        <v>d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53</v>
      </c>
      <c r="B10" t="str">
        <f ca="1" t="shared" si="2"/>
        <v>Parkland (o)</v>
      </c>
      <c r="C10">
        <f>'m vs o orig data'!B11</f>
        <v>0.6303738096</v>
      </c>
      <c r="D10">
        <f>'m vs o orig data'!U11</f>
        <v>0.6418501587</v>
      </c>
      <c r="E10">
        <f t="shared" si="0"/>
        <v>0.6512541043</v>
      </c>
      <c r="F10">
        <f t="shared" si="1"/>
        <v>0.5508096411</v>
      </c>
      <c r="G10" t="str">
        <f>'m vs o orig data'!AR11</f>
        <v>(o)</v>
      </c>
      <c r="H10" t="str">
        <f>'m vs o orig data'!I11</f>
        <v> </v>
      </c>
      <c r="I10" t="str">
        <f>'m vs o orig data'!AB11</f>
        <v>o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 </v>
      </c>
      <c r="N10" t="str">
        <f>'m vs o orig data'!AM11</f>
        <v> </v>
      </c>
    </row>
    <row r="11" spans="1:14" ht="12.75">
      <c r="A11" t="s">
        <v>54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0.6512541043</v>
      </c>
      <c r="F11">
        <f t="shared" si="1"/>
        <v>0.5508096411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55</v>
      </c>
      <c r="B12" t="str">
        <f ca="1" t="shared" si="2"/>
        <v>Nor-Man (o)</v>
      </c>
      <c r="C12">
        <f>'m vs o orig data'!B13</f>
        <v>0.689007668</v>
      </c>
      <c r="D12">
        <f>'m vs o orig data'!U13</f>
        <v>0.6152706119</v>
      </c>
      <c r="E12">
        <f t="shared" si="0"/>
        <v>0.6512541043</v>
      </c>
      <c r="F12">
        <f t="shared" si="1"/>
        <v>0.5508096411</v>
      </c>
      <c r="G12" t="str">
        <f>'m vs o orig data'!AR13</f>
        <v>(o)</v>
      </c>
      <c r="H12" t="str">
        <f>'m vs o orig data'!I13</f>
        <v> </v>
      </c>
      <c r="I12" t="str">
        <f>'m vs o orig data'!AB13</f>
        <v>o</v>
      </c>
      <c r="J12" t="str">
        <f>'m vs o orig data'!AO13</f>
        <v> </v>
      </c>
      <c r="K12" t="str">
        <f>'m vs o orig data'!J13</f>
        <v> 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56</v>
      </c>
      <c r="B13" t="str">
        <f ca="1" t="shared" si="2"/>
        <v>Burntwood (o)</v>
      </c>
      <c r="C13">
        <f>'m vs o orig data'!B14</f>
        <v>0.6774284744</v>
      </c>
      <c r="D13">
        <f>'m vs o orig data'!U14</f>
        <v>0.6647432449</v>
      </c>
      <c r="E13">
        <f t="shared" si="0"/>
        <v>0.6512541043</v>
      </c>
      <c r="F13">
        <f t="shared" si="1"/>
        <v>0.5508096411</v>
      </c>
      <c r="G13" t="str">
        <f>'m vs o orig data'!AR14</f>
        <v>(o)</v>
      </c>
      <c r="H13" t="str">
        <f>'m vs o orig data'!I14</f>
        <v> </v>
      </c>
      <c r="I13" t="str">
        <f>'m vs o orig data'!AB14</f>
        <v>o</v>
      </c>
      <c r="J13" t="str">
        <f>'m vs o orig data'!AO14</f>
        <v> </v>
      </c>
      <c r="K13" t="str">
        <f>'m vs o orig data'!J14</f>
        <v> 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112</v>
      </c>
      <c r="B15" t="str">
        <f ca="1" t="shared" si="2"/>
        <v>Rural South (o)</v>
      </c>
      <c r="C15">
        <f>'m vs o orig data'!B15</f>
        <v>0.6183566588</v>
      </c>
      <c r="D15">
        <f>'m vs o orig data'!U15</f>
        <v>0.5869517304</v>
      </c>
      <c r="E15">
        <f>$C$18</f>
        <v>0.6512541043</v>
      </c>
      <c r="F15">
        <f>$D$18</f>
        <v>0.5508096411</v>
      </c>
      <c r="G15" t="str">
        <f>'m vs o orig data'!AR15</f>
        <v>(o)</v>
      </c>
      <c r="H15" t="str">
        <f>'m vs o orig data'!I15</f>
        <v> </v>
      </c>
      <c r="I15" t="str">
        <f>'m vs o orig data'!AB15</f>
        <v>o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58</v>
      </c>
      <c r="B16" t="str">
        <f ca="1" t="shared" si="2"/>
        <v>Mid (o,d)</v>
      </c>
      <c r="C16">
        <f>'m vs o orig data'!B16</f>
        <v>0.7162021828</v>
      </c>
      <c r="D16">
        <f>'m vs o orig data'!U16</f>
        <v>0.6131114544</v>
      </c>
      <c r="E16">
        <f>$C$18</f>
        <v>0.6512541043</v>
      </c>
      <c r="F16">
        <f>$D$18</f>
        <v>0.5508096411</v>
      </c>
      <c r="G16" t="str">
        <f>'m vs o orig data'!AR16</f>
        <v>(o,d)</v>
      </c>
      <c r="H16" t="str">
        <f>'m vs o orig data'!I16</f>
        <v> </v>
      </c>
      <c r="I16" t="str">
        <f>'m vs o orig data'!AB16</f>
        <v>o</v>
      </c>
      <c r="J16" t="str">
        <f>'m vs o orig data'!AO16</f>
        <v>d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59</v>
      </c>
      <c r="B17" t="str">
        <f ca="1" t="shared" si="2"/>
        <v>North (o)</v>
      </c>
      <c r="C17">
        <f>'m vs o orig data'!B17</f>
        <v>0.669612755</v>
      </c>
      <c r="D17">
        <f>'m vs o orig data'!U17</f>
        <v>0.6416341068</v>
      </c>
      <c r="E17">
        <f>$C$18</f>
        <v>0.6512541043</v>
      </c>
      <c r="F17">
        <f>$D$18</f>
        <v>0.5508096411</v>
      </c>
      <c r="G17" t="str">
        <f>'m vs o orig data'!AR17</f>
        <v>(o)</v>
      </c>
      <c r="H17" t="str">
        <f>'m vs o orig data'!I17</f>
        <v> </v>
      </c>
      <c r="I17" t="str">
        <f>'m vs o orig data'!AB17</f>
        <v>o</v>
      </c>
      <c r="J17" t="str">
        <f>'m vs o orig data'!AO17</f>
        <v> 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60</v>
      </c>
      <c r="B18" t="str">
        <f ca="1" t="shared" si="2"/>
        <v>Manitoba (d)</v>
      </c>
      <c r="C18">
        <f>'m vs o orig data'!B18</f>
        <v>0.6512541043</v>
      </c>
      <c r="D18">
        <f>'m vs o orig data'!U18</f>
        <v>0.5508096411</v>
      </c>
      <c r="E18">
        <f>$C$18</f>
        <v>0.6512541043</v>
      </c>
      <c r="F18">
        <f>$D$18</f>
        <v>0.5508096411</v>
      </c>
      <c r="G18" t="str">
        <f>'m vs o orig data'!AR18</f>
        <v>(d)</v>
      </c>
      <c r="H18" t="str">
        <f>'m vs o orig data'!I18</f>
        <v> </v>
      </c>
      <c r="I18" t="str">
        <f>'m vs o orig data'!AB18</f>
        <v> </v>
      </c>
      <c r="J18" t="str">
        <f>'m vs o orig data'!AO18</f>
        <v>d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135</v>
      </c>
    </row>
    <row r="2" spans="1:7" ht="12.75">
      <c r="A2" t="str">
        <f>'m region orig data'!A3</f>
        <v>mmf</v>
      </c>
      <c r="B2" t="s">
        <v>88</v>
      </c>
      <c r="C2" t="str">
        <f>'m region orig data'!B3</f>
        <v>adj_rate</v>
      </c>
      <c r="D2" t="s">
        <v>89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81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0.6236973088</v>
      </c>
      <c r="D3">
        <f>$C$11</f>
        <v>0.6512541043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82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 (m)</v>
      </c>
      <c r="C4">
        <f>'m region orig data'!B5</f>
        <v>0.8013577007</v>
      </c>
      <c r="D4">
        <f aca="true" t="shared" si="1" ref="D4:D11">$C$11</f>
        <v>0.6512541043</v>
      </c>
      <c r="E4" t="str">
        <f>'m region orig data'!I5</f>
        <v>m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83</v>
      </c>
      <c r="B5" t="str">
        <f ca="1" t="shared" si="0"/>
        <v>Northwest Region (s)</v>
      </c>
      <c r="C5" t="str">
        <f>'m region orig data'!B6</f>
        <v> </v>
      </c>
      <c r="D5">
        <f t="shared" si="1"/>
        <v>0.6512541043</v>
      </c>
      <c r="E5" t="str">
        <f>'m region orig data'!I6</f>
        <v> </v>
      </c>
      <c r="F5" t="str">
        <f>'m region orig data'!J6</f>
        <v> </v>
      </c>
      <c r="G5" t="str">
        <f>'m region orig data'!T6</f>
        <v>s</v>
      </c>
    </row>
    <row r="6" spans="1:7" ht="12.75">
      <c r="A6" t="s">
        <v>84</v>
      </c>
      <c r="B6" t="str">
        <f ca="1" t="shared" si="0"/>
        <v>Winnipeg Region</v>
      </c>
      <c r="C6">
        <f>'m region orig data'!B7</f>
        <v>0.6291834314</v>
      </c>
      <c r="D6">
        <f t="shared" si="1"/>
        <v>0.6512541043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85</v>
      </c>
      <c r="B7" t="str">
        <f ca="1" t="shared" si="0"/>
        <v>Southwest Region</v>
      </c>
      <c r="C7">
        <f>'m region orig data'!B8</f>
        <v>0.6355531258</v>
      </c>
      <c r="D7">
        <f t="shared" si="1"/>
        <v>0.6512541043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86</v>
      </c>
      <c r="B8" t="str">
        <f ca="1" t="shared" si="0"/>
        <v>The Pas Region</v>
      </c>
      <c r="C8">
        <f>'m region orig data'!B9</f>
        <v>0.7228950969</v>
      </c>
      <c r="D8">
        <f t="shared" si="1"/>
        <v>0.6512541043</v>
      </c>
      <c r="E8" t="str">
        <f>'m region orig data'!I9</f>
        <v> </v>
      </c>
      <c r="F8" t="str">
        <f>'m region orig data'!J9</f>
        <v> </v>
      </c>
      <c r="G8" t="str">
        <f>'m region orig data'!T9</f>
        <v> </v>
      </c>
    </row>
    <row r="9" spans="1:7" ht="12.75">
      <c r="A9" t="s">
        <v>87</v>
      </c>
      <c r="B9" t="str">
        <f ca="1" t="shared" si="0"/>
        <v>Thompson Region</v>
      </c>
      <c r="C9">
        <f>'m region orig data'!B10</f>
        <v>0.6720342326</v>
      </c>
      <c r="D9">
        <f t="shared" si="1"/>
        <v>0.6512541043</v>
      </c>
      <c r="E9" t="str">
        <f>'m region orig data'!I10</f>
        <v> </v>
      </c>
      <c r="F9" t="str">
        <f>'m region orig data'!J10</f>
        <v> </v>
      </c>
      <c r="G9" t="str">
        <f>'m region orig data'!T10</f>
        <v> </v>
      </c>
    </row>
    <row r="10" ht="12.75"/>
    <row r="11" spans="1:7" ht="12.75">
      <c r="A11" t="s">
        <v>60</v>
      </c>
      <c r="B11" t="str">
        <f ca="1" t="shared" si="0"/>
        <v>Manitoba</v>
      </c>
      <c r="C11">
        <f>'m region orig data'!B11</f>
        <v>0.6512541043</v>
      </c>
      <c r="D11">
        <f t="shared" si="1"/>
        <v>0.6512541043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8" width="9.28125" style="0" bestFit="1" customWidth="1"/>
    <col min="11" max="17" width="9.28125" style="0" bestFit="1" customWidth="1"/>
    <col min="21" max="24" width="9.28125" style="0" bestFit="1" customWidth="1"/>
    <col min="25" max="25" width="12.421875" style="0" bestFit="1" customWidth="1"/>
    <col min="26" max="26" width="9.28125" style="0" bestFit="1" customWidth="1"/>
    <col min="27" max="27" width="12.421875" style="0" bestFit="1" customWidth="1"/>
    <col min="30" max="33" width="9.28125" style="0" bestFit="1" customWidth="1"/>
    <col min="34" max="34" width="12.421875" style="0" bestFit="1" customWidth="1"/>
    <col min="35" max="35" width="9.28125" style="0" bestFit="1" customWidth="1"/>
    <col min="36" max="36" width="12.421875" style="0" bestFit="1" customWidth="1"/>
    <col min="40" max="40" width="9.28125" style="0" bestFit="1" customWidth="1"/>
    <col min="42" max="42" width="9.28125" style="0" bestFit="1" customWidth="1"/>
  </cols>
  <sheetData>
    <row r="1" spans="1:44" ht="15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4" ht="1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137</v>
      </c>
      <c r="K3" s="35" t="s">
        <v>13</v>
      </c>
      <c r="L3" s="35" t="s">
        <v>14</v>
      </c>
      <c r="M3" s="35" t="s">
        <v>15</v>
      </c>
      <c r="N3" s="35" t="s">
        <v>16</v>
      </c>
      <c r="O3" s="35" t="s">
        <v>17</v>
      </c>
      <c r="P3" s="35" t="s">
        <v>18</v>
      </c>
      <c r="Q3" s="35" t="s">
        <v>19</v>
      </c>
      <c r="R3" s="35" t="s">
        <v>20</v>
      </c>
      <c r="S3" s="35" t="s">
        <v>138</v>
      </c>
      <c r="T3" s="35" t="s">
        <v>21</v>
      </c>
      <c r="U3" s="35" t="s">
        <v>22</v>
      </c>
      <c r="V3" s="35" t="s">
        <v>23</v>
      </c>
      <c r="W3" s="35" t="s">
        <v>24</v>
      </c>
      <c r="X3" s="35" t="s">
        <v>25</v>
      </c>
      <c r="Y3" s="35" t="s">
        <v>26</v>
      </c>
      <c r="Z3" s="35" t="s">
        <v>27</v>
      </c>
      <c r="AA3" s="35" t="s">
        <v>28</v>
      </c>
      <c r="AB3" s="35" t="s">
        <v>29</v>
      </c>
      <c r="AC3" s="35" t="s">
        <v>139</v>
      </c>
      <c r="AD3" s="35" t="s">
        <v>30</v>
      </c>
      <c r="AE3" s="35" t="s">
        <v>31</v>
      </c>
      <c r="AF3" s="35" t="s">
        <v>32</v>
      </c>
      <c r="AG3" s="35" t="s">
        <v>33</v>
      </c>
      <c r="AH3" s="35" t="s">
        <v>34</v>
      </c>
      <c r="AI3" s="35" t="s">
        <v>35</v>
      </c>
      <c r="AJ3" s="35" t="s">
        <v>36</v>
      </c>
      <c r="AK3" s="35" t="s">
        <v>37</v>
      </c>
      <c r="AL3" s="35" t="s">
        <v>140</v>
      </c>
      <c r="AM3" s="35" t="s">
        <v>38</v>
      </c>
      <c r="AN3" s="35" t="s">
        <v>39</v>
      </c>
      <c r="AO3" s="35" t="s">
        <v>40</v>
      </c>
      <c r="AP3" s="35" t="s">
        <v>41</v>
      </c>
      <c r="AQ3" s="35" t="s">
        <v>42</v>
      </c>
      <c r="AR3" s="35" t="s">
        <v>113</v>
      </c>
    </row>
    <row r="4" spans="1:44" ht="15">
      <c r="A4" s="35" t="s">
        <v>90</v>
      </c>
      <c r="B4" s="35">
        <v>0.5652311155</v>
      </c>
      <c r="C4" s="35">
        <v>0.4637306904</v>
      </c>
      <c r="D4" s="35">
        <v>0.6667315406</v>
      </c>
      <c r="E4" s="35">
        <v>6.97</v>
      </c>
      <c r="F4" s="35">
        <v>0.0015525443</v>
      </c>
      <c r="G4" s="35">
        <v>0.0394023389</v>
      </c>
      <c r="H4" s="35">
        <v>0.0295834182</v>
      </c>
      <c r="I4" s="35" t="s">
        <v>44</v>
      </c>
      <c r="J4" s="35" t="s">
        <v>44</v>
      </c>
      <c r="K4" s="35">
        <v>0.594844377</v>
      </c>
      <c r="L4" s="35">
        <v>0.4246209289</v>
      </c>
      <c r="M4" s="35">
        <v>0.7650678252</v>
      </c>
      <c r="N4" s="35">
        <v>11.11</v>
      </c>
      <c r="O4" s="35">
        <v>0.0043666366</v>
      </c>
      <c r="P4" s="35">
        <v>0.0660805311</v>
      </c>
      <c r="Q4" s="35">
        <v>0.4529457741</v>
      </c>
      <c r="R4" s="35" t="s">
        <v>44</v>
      </c>
      <c r="S4" s="35" t="s">
        <v>44</v>
      </c>
      <c r="T4" s="35" t="s">
        <v>44</v>
      </c>
      <c r="U4" s="35">
        <v>0.5766114023</v>
      </c>
      <c r="V4" s="35">
        <v>0.508106784</v>
      </c>
      <c r="W4" s="35">
        <v>0.6451160206</v>
      </c>
      <c r="X4" s="35">
        <v>4.61</v>
      </c>
      <c r="Y4" s="35">
        <v>0.0007072093</v>
      </c>
      <c r="Z4" s="35">
        <v>0.0265934077</v>
      </c>
      <c r="AA4" s="35">
        <v>0.335101712</v>
      </c>
      <c r="AB4" s="35" t="s">
        <v>44</v>
      </c>
      <c r="AC4" s="35" t="s">
        <v>44</v>
      </c>
      <c r="AD4" s="35">
        <v>0.5826138333</v>
      </c>
      <c r="AE4" s="35">
        <v>0.5100197009</v>
      </c>
      <c r="AF4" s="35">
        <v>0.6552079656</v>
      </c>
      <c r="AG4" s="35">
        <v>4.84</v>
      </c>
      <c r="AH4" s="35">
        <v>0.0007941661</v>
      </c>
      <c r="AI4" s="35">
        <v>0.028180952</v>
      </c>
      <c r="AJ4" s="35">
        <v>0.3148595739</v>
      </c>
      <c r="AK4" s="35" t="s">
        <v>44</v>
      </c>
      <c r="AL4" s="35" t="s">
        <v>44</v>
      </c>
      <c r="AM4" s="35" t="s">
        <v>44</v>
      </c>
      <c r="AN4" s="35">
        <v>0.8091175607</v>
      </c>
      <c r="AO4" s="35" t="s">
        <v>44</v>
      </c>
      <c r="AP4" s="35">
        <v>0.8749349196</v>
      </c>
      <c r="AQ4" s="35" t="s">
        <v>44</v>
      </c>
      <c r="AR4" s="35" t="s">
        <v>44</v>
      </c>
    </row>
    <row r="5" spans="1:44" ht="15">
      <c r="A5" s="35" t="s">
        <v>91</v>
      </c>
      <c r="B5" s="35">
        <v>0.6799813681</v>
      </c>
      <c r="C5" s="35">
        <v>0.5134071098</v>
      </c>
      <c r="D5" s="35">
        <v>0.8465556263</v>
      </c>
      <c r="E5" s="35">
        <v>9.51</v>
      </c>
      <c r="F5" s="35">
        <v>0.0041814226</v>
      </c>
      <c r="G5" s="35">
        <v>0.0646639201</v>
      </c>
      <c r="H5" s="35">
        <v>0.6630604363</v>
      </c>
      <c r="I5" s="35" t="s">
        <v>44</v>
      </c>
      <c r="J5" s="35" t="s">
        <v>44</v>
      </c>
      <c r="K5" s="35">
        <v>0.7183320779</v>
      </c>
      <c r="L5" s="35">
        <v>0.5644807228</v>
      </c>
      <c r="M5" s="35">
        <v>0.872183433</v>
      </c>
      <c r="N5" s="35">
        <v>8.31</v>
      </c>
      <c r="O5" s="35">
        <v>0.0035670643</v>
      </c>
      <c r="P5" s="35">
        <v>0.0597249049</v>
      </c>
      <c r="Q5" s="35">
        <v>0.2140266794</v>
      </c>
      <c r="R5" s="35" t="s">
        <v>44</v>
      </c>
      <c r="S5" s="35" t="s">
        <v>44</v>
      </c>
      <c r="T5" s="35" t="s">
        <v>44</v>
      </c>
      <c r="U5" s="35">
        <v>0.5855838134</v>
      </c>
      <c r="V5" s="35">
        <v>0.5435183941</v>
      </c>
      <c r="W5" s="35">
        <v>0.6276492326</v>
      </c>
      <c r="X5" s="35">
        <v>2.79</v>
      </c>
      <c r="Y5" s="35">
        <v>0.0002666605</v>
      </c>
      <c r="Z5" s="35">
        <v>0.0163297435</v>
      </c>
      <c r="AA5" s="35">
        <v>0.0383716648</v>
      </c>
      <c r="AB5" s="35" t="s">
        <v>44</v>
      </c>
      <c r="AC5" s="35" t="s">
        <v>44</v>
      </c>
      <c r="AD5" s="35">
        <v>0.598706421</v>
      </c>
      <c r="AE5" s="35">
        <v>0.554860836</v>
      </c>
      <c r="AF5" s="35">
        <v>0.642552006</v>
      </c>
      <c r="AG5" s="35">
        <v>2.84</v>
      </c>
      <c r="AH5" s="35">
        <v>0.0002897077</v>
      </c>
      <c r="AI5" s="35">
        <v>0.0170208016</v>
      </c>
      <c r="AJ5" s="35">
        <v>0.0101063553</v>
      </c>
      <c r="AK5" s="35" t="s">
        <v>44</v>
      </c>
      <c r="AL5" s="35" t="s">
        <v>44</v>
      </c>
      <c r="AM5" s="35" t="s">
        <v>44</v>
      </c>
      <c r="AN5" s="35">
        <v>0.1470496287</v>
      </c>
      <c r="AO5" s="35" t="s">
        <v>44</v>
      </c>
      <c r="AP5" s="35">
        <v>0.0491505269</v>
      </c>
      <c r="AQ5" s="35" t="s">
        <v>48</v>
      </c>
      <c r="AR5" s="35" t="s">
        <v>44</v>
      </c>
    </row>
    <row r="6" spans="1:44" ht="15">
      <c r="A6" s="35" t="s">
        <v>92</v>
      </c>
      <c r="B6" s="35">
        <v>0.609927425</v>
      </c>
      <c r="C6" s="35">
        <v>0.3598492429</v>
      </c>
      <c r="D6" s="35">
        <v>0.8600056071</v>
      </c>
      <c r="E6" s="35">
        <v>15.92</v>
      </c>
      <c r="F6" s="35">
        <v>0.0094245341</v>
      </c>
      <c r="G6" s="35">
        <v>0.0970800396</v>
      </c>
      <c r="H6" s="35">
        <v>0.6691110324</v>
      </c>
      <c r="I6" s="35" t="s">
        <v>44</v>
      </c>
      <c r="J6" s="35" t="s">
        <v>44</v>
      </c>
      <c r="K6" s="35">
        <v>0.5496409734</v>
      </c>
      <c r="L6" s="35">
        <v>0.2488948933</v>
      </c>
      <c r="M6" s="35">
        <v>0.8503870535</v>
      </c>
      <c r="N6" s="35">
        <v>21.24</v>
      </c>
      <c r="O6" s="35">
        <v>0.0136303885</v>
      </c>
      <c r="P6" s="35">
        <v>0.1167492547</v>
      </c>
      <c r="Q6" s="35">
        <v>0.4247781359</v>
      </c>
      <c r="R6" s="35" t="s">
        <v>44</v>
      </c>
      <c r="S6" s="35" t="s">
        <v>2</v>
      </c>
      <c r="T6" s="35" t="s">
        <v>44</v>
      </c>
      <c r="U6" s="35">
        <v>0.6039904551</v>
      </c>
      <c r="V6" s="35">
        <v>0.5577669868</v>
      </c>
      <c r="W6" s="35">
        <v>0.6502139234</v>
      </c>
      <c r="X6" s="35">
        <v>2.97</v>
      </c>
      <c r="Y6" s="35">
        <v>0.0003219833</v>
      </c>
      <c r="Z6" s="35">
        <v>0.017943893</v>
      </c>
      <c r="AA6" s="35">
        <v>0.0030769239</v>
      </c>
      <c r="AB6" s="35" t="s">
        <v>50</v>
      </c>
      <c r="AC6" s="35" t="s">
        <v>44</v>
      </c>
      <c r="AD6" s="35">
        <v>0.6226094371</v>
      </c>
      <c r="AE6" s="35">
        <v>0.5774483553</v>
      </c>
      <c r="AF6" s="35">
        <v>0.6677705189</v>
      </c>
      <c r="AG6" s="35">
        <v>2.82</v>
      </c>
      <c r="AH6" s="35">
        <v>0.0003073526</v>
      </c>
      <c r="AI6" s="35">
        <v>0.0175314758</v>
      </c>
      <c r="AJ6" s="35">
        <v>0.0001070031</v>
      </c>
      <c r="AK6" s="35" t="s">
        <v>50</v>
      </c>
      <c r="AL6" s="35" t="s">
        <v>44</v>
      </c>
      <c r="AM6" s="35" t="s">
        <v>44</v>
      </c>
      <c r="AN6" s="35">
        <v>0.9517813338</v>
      </c>
      <c r="AO6" s="35" t="s">
        <v>44</v>
      </c>
      <c r="AP6" s="35">
        <v>0.5324541138</v>
      </c>
      <c r="AQ6" s="35" t="s">
        <v>44</v>
      </c>
      <c r="AR6" s="35" t="s">
        <v>131</v>
      </c>
    </row>
    <row r="7" spans="1:44" ht="15">
      <c r="A7" s="35" t="s">
        <v>93</v>
      </c>
      <c r="B7" s="35">
        <v>0.6674367735</v>
      </c>
      <c r="C7" s="35">
        <v>0.4496688835</v>
      </c>
      <c r="D7" s="35">
        <v>0.8852046635</v>
      </c>
      <c r="E7" s="35">
        <v>12.67</v>
      </c>
      <c r="F7" s="35">
        <v>0.0071465423</v>
      </c>
      <c r="G7" s="35">
        <v>0.0845372244</v>
      </c>
      <c r="H7" s="35">
        <v>0.8465863656</v>
      </c>
      <c r="I7" s="35" t="s">
        <v>44</v>
      </c>
      <c r="J7" s="35" t="s">
        <v>44</v>
      </c>
      <c r="K7" s="35">
        <v>0.5846737719</v>
      </c>
      <c r="L7" s="35">
        <v>0.3331599267</v>
      </c>
      <c r="M7" s="35">
        <v>0.8361876172</v>
      </c>
      <c r="N7" s="35">
        <v>16.7</v>
      </c>
      <c r="O7" s="35">
        <v>0.0095330545</v>
      </c>
      <c r="P7" s="35">
        <v>0.0976373623</v>
      </c>
      <c r="Q7" s="35">
        <v>0.5465230642</v>
      </c>
      <c r="R7" s="35" t="s">
        <v>44</v>
      </c>
      <c r="S7" s="35" t="s">
        <v>2</v>
      </c>
      <c r="T7" s="35" t="s">
        <v>44</v>
      </c>
      <c r="U7" s="35">
        <v>0.562870522</v>
      </c>
      <c r="V7" s="35">
        <v>0.5144156797</v>
      </c>
      <c r="W7" s="35">
        <v>0.6113253643</v>
      </c>
      <c r="X7" s="35">
        <v>3.34</v>
      </c>
      <c r="Y7" s="35">
        <v>0.0003538202</v>
      </c>
      <c r="Z7" s="35">
        <v>0.0188101096</v>
      </c>
      <c r="AA7" s="35">
        <v>0.5324514588</v>
      </c>
      <c r="AB7" s="35" t="s">
        <v>44</v>
      </c>
      <c r="AC7" s="35" t="s">
        <v>44</v>
      </c>
      <c r="AD7" s="35">
        <v>0.555617504</v>
      </c>
      <c r="AE7" s="35">
        <v>0.5054236627</v>
      </c>
      <c r="AF7" s="35">
        <v>0.6058113453</v>
      </c>
      <c r="AG7" s="35">
        <v>3.51</v>
      </c>
      <c r="AH7" s="35">
        <v>0.0003796725</v>
      </c>
      <c r="AI7" s="35">
        <v>0.0194851868</v>
      </c>
      <c r="AJ7" s="35">
        <v>0.9405530164</v>
      </c>
      <c r="AK7" s="35" t="s">
        <v>44</v>
      </c>
      <c r="AL7" s="35" t="s">
        <v>44</v>
      </c>
      <c r="AM7" s="35" t="s">
        <v>44</v>
      </c>
      <c r="AN7" s="35">
        <v>0.2301849806</v>
      </c>
      <c r="AO7" s="35" t="s">
        <v>44</v>
      </c>
      <c r="AP7" s="35">
        <v>0.7729503329</v>
      </c>
      <c r="AQ7" s="35" t="s">
        <v>44</v>
      </c>
      <c r="AR7" s="35" t="s">
        <v>44</v>
      </c>
    </row>
    <row r="8" spans="1:44" ht="15">
      <c r="A8" s="35" t="s">
        <v>94</v>
      </c>
      <c r="B8" s="35">
        <v>0.6291834314</v>
      </c>
      <c r="C8" s="35">
        <v>0.5395636358</v>
      </c>
      <c r="D8" s="35">
        <v>0.7188032271</v>
      </c>
      <c r="E8" s="35">
        <v>5.53</v>
      </c>
      <c r="F8" s="35">
        <v>0.0012103645</v>
      </c>
      <c r="G8" s="35">
        <v>0.0347902933</v>
      </c>
      <c r="H8" s="35">
        <v>0.356785694</v>
      </c>
      <c r="I8" s="35" t="s">
        <v>44</v>
      </c>
      <c r="J8" s="35" t="s">
        <v>44</v>
      </c>
      <c r="K8" s="35">
        <v>0.6242107292</v>
      </c>
      <c r="L8" s="35">
        <v>0.5158410376</v>
      </c>
      <c r="M8" s="35">
        <v>0.7325804209</v>
      </c>
      <c r="N8" s="35">
        <v>6.74</v>
      </c>
      <c r="O8" s="35">
        <v>0.0017697991</v>
      </c>
      <c r="P8" s="35">
        <v>0.0420689797</v>
      </c>
      <c r="Q8" s="35">
        <v>0.507740294</v>
      </c>
      <c r="R8" s="35" t="s">
        <v>44</v>
      </c>
      <c r="S8" s="35" t="s">
        <v>44</v>
      </c>
      <c r="T8" s="35" t="s">
        <v>44</v>
      </c>
      <c r="U8" s="35">
        <v>0.5205387846</v>
      </c>
      <c r="V8" s="35">
        <v>0.4945400267</v>
      </c>
      <c r="W8" s="35">
        <v>0.5465375425</v>
      </c>
      <c r="X8" s="35">
        <v>1.94</v>
      </c>
      <c r="Y8" s="35">
        <v>0.0001018623</v>
      </c>
      <c r="Z8" s="35">
        <v>0.0100926855</v>
      </c>
      <c r="AA8" s="36">
        <v>6.392096E-10</v>
      </c>
      <c r="AB8" s="35" t="s">
        <v>50</v>
      </c>
      <c r="AC8" s="35" t="s">
        <v>44</v>
      </c>
      <c r="AD8" s="35">
        <v>0.5187610058</v>
      </c>
      <c r="AE8" s="35">
        <v>0.4918555147</v>
      </c>
      <c r="AF8" s="35">
        <v>0.5456664968</v>
      </c>
      <c r="AG8" s="35">
        <v>2.01</v>
      </c>
      <c r="AH8" s="35">
        <v>0.0001090913</v>
      </c>
      <c r="AI8" s="35">
        <v>0.0104446782</v>
      </c>
      <c r="AJ8" s="36">
        <v>3.69571E-12</v>
      </c>
      <c r="AK8" s="35" t="s">
        <v>50</v>
      </c>
      <c r="AL8" s="35" t="s">
        <v>44</v>
      </c>
      <c r="AM8" s="35" t="s">
        <v>44</v>
      </c>
      <c r="AN8" s="35">
        <v>0.0027873553</v>
      </c>
      <c r="AO8" s="35" t="s">
        <v>48</v>
      </c>
      <c r="AP8" s="35">
        <v>0.0182725632</v>
      </c>
      <c r="AQ8" s="35" t="s">
        <v>48</v>
      </c>
      <c r="AR8" s="35" t="s">
        <v>117</v>
      </c>
    </row>
    <row r="9" spans="1:44" ht="15">
      <c r="A9" s="35" t="s">
        <v>95</v>
      </c>
      <c r="B9" s="35">
        <v>0.8049974665</v>
      </c>
      <c r="C9" s="35">
        <v>0.6974451564</v>
      </c>
      <c r="D9" s="35">
        <v>0.9125497766</v>
      </c>
      <c r="E9" s="35">
        <v>5.19</v>
      </c>
      <c r="F9" s="35">
        <v>0.0017432022</v>
      </c>
      <c r="G9" s="35">
        <v>0.0417516732</v>
      </c>
      <c r="H9" s="35">
        <v>0.0002271078</v>
      </c>
      <c r="I9" s="35" t="s">
        <v>57</v>
      </c>
      <c r="J9" s="35" t="s">
        <v>44</v>
      </c>
      <c r="K9" s="35">
        <v>0.8032689461</v>
      </c>
      <c r="L9" s="35">
        <v>0.7053074333</v>
      </c>
      <c r="M9" s="35">
        <v>0.9012304589</v>
      </c>
      <c r="N9" s="35">
        <v>4.73</v>
      </c>
      <c r="O9" s="35">
        <v>0.0014461697</v>
      </c>
      <c r="P9" s="35">
        <v>0.0380285376</v>
      </c>
      <c r="Q9" s="35">
        <v>6.85355E-05</v>
      </c>
      <c r="R9" s="35" t="s">
        <v>57</v>
      </c>
      <c r="S9" s="35" t="s">
        <v>44</v>
      </c>
      <c r="T9" s="35" t="s">
        <v>44</v>
      </c>
      <c r="U9" s="35">
        <v>0.6178881026</v>
      </c>
      <c r="V9" s="35">
        <v>0.5650138099</v>
      </c>
      <c r="W9" s="35">
        <v>0.6707623953</v>
      </c>
      <c r="X9" s="35">
        <v>3.32</v>
      </c>
      <c r="Y9" s="35">
        <v>0.0004213058</v>
      </c>
      <c r="Z9" s="35">
        <v>0.0205257347</v>
      </c>
      <c r="AA9" s="35">
        <v>0.0012778867</v>
      </c>
      <c r="AB9" s="35" t="s">
        <v>50</v>
      </c>
      <c r="AC9" s="35" t="s">
        <v>44</v>
      </c>
      <c r="AD9" s="35">
        <v>0.6347167325</v>
      </c>
      <c r="AE9" s="35">
        <v>0.5892595528</v>
      </c>
      <c r="AF9" s="35">
        <v>0.6801739122</v>
      </c>
      <c r="AG9" s="35">
        <v>2.78</v>
      </c>
      <c r="AH9" s="35">
        <v>0.0003113962</v>
      </c>
      <c r="AI9" s="35">
        <v>0.0176464207</v>
      </c>
      <c r="AJ9" s="36">
        <v>8.0517371E-06</v>
      </c>
      <c r="AK9" s="35" t="s">
        <v>50</v>
      </c>
      <c r="AL9" s="35" t="s">
        <v>44</v>
      </c>
      <c r="AM9" s="35" t="s">
        <v>44</v>
      </c>
      <c r="AN9" s="35">
        <v>4.89734E-05</v>
      </c>
      <c r="AO9" s="35" t="s">
        <v>48</v>
      </c>
      <c r="AP9" s="35">
        <v>8.59594E-05</v>
      </c>
      <c r="AQ9" s="35" t="s">
        <v>48</v>
      </c>
      <c r="AR9" s="35" t="s">
        <v>116</v>
      </c>
    </row>
    <row r="10" spans="1:44" ht="15">
      <c r="A10" s="35" t="s">
        <v>96</v>
      </c>
      <c r="B10" s="35">
        <v>0.6875071126</v>
      </c>
      <c r="C10" s="35">
        <v>0.5691928819</v>
      </c>
      <c r="D10" s="35">
        <v>0.8058213434</v>
      </c>
      <c r="E10" s="35">
        <v>6.68</v>
      </c>
      <c r="F10" s="35">
        <v>0.0021095132</v>
      </c>
      <c r="G10" s="35">
        <v>0.0459294374</v>
      </c>
      <c r="H10" s="35">
        <v>0.4621949975</v>
      </c>
      <c r="I10" s="35" t="s">
        <v>44</v>
      </c>
      <c r="J10" s="35" t="s">
        <v>44</v>
      </c>
      <c r="K10" s="35">
        <v>0.6664184529</v>
      </c>
      <c r="L10" s="35">
        <v>0.532274334</v>
      </c>
      <c r="M10" s="35">
        <v>0.8005625718</v>
      </c>
      <c r="N10" s="35">
        <v>7.81</v>
      </c>
      <c r="O10" s="35">
        <v>0.0027117619</v>
      </c>
      <c r="P10" s="35">
        <v>0.0520745803</v>
      </c>
      <c r="Q10" s="35">
        <v>0.6672062311</v>
      </c>
      <c r="R10" s="35" t="s">
        <v>44</v>
      </c>
      <c r="S10" s="35" t="s">
        <v>44</v>
      </c>
      <c r="T10" s="35" t="s">
        <v>44</v>
      </c>
      <c r="U10" s="35">
        <v>0.5769015403</v>
      </c>
      <c r="V10" s="35">
        <v>0.519740757</v>
      </c>
      <c r="W10" s="35">
        <v>0.6340623235</v>
      </c>
      <c r="X10" s="35">
        <v>3.85</v>
      </c>
      <c r="Y10" s="35">
        <v>0.0004923848</v>
      </c>
      <c r="Z10" s="35">
        <v>0.0221897451</v>
      </c>
      <c r="AA10" s="35">
        <v>0.2352553106</v>
      </c>
      <c r="AB10" s="35" t="s">
        <v>44</v>
      </c>
      <c r="AC10" s="35" t="s">
        <v>44</v>
      </c>
      <c r="AD10" s="35">
        <v>0.5960268594</v>
      </c>
      <c r="AE10" s="35">
        <v>0.5306011471</v>
      </c>
      <c r="AF10" s="35">
        <v>0.6614525716</v>
      </c>
      <c r="AG10" s="35">
        <v>4.26</v>
      </c>
      <c r="AH10" s="35">
        <v>0.0006450676</v>
      </c>
      <c r="AI10" s="35">
        <v>0.0253981802</v>
      </c>
      <c r="AJ10" s="35">
        <v>0.0960568593</v>
      </c>
      <c r="AK10" s="35" t="s">
        <v>44</v>
      </c>
      <c r="AL10" s="35" t="s">
        <v>44</v>
      </c>
      <c r="AM10" s="35" t="s">
        <v>44</v>
      </c>
      <c r="AN10" s="35">
        <v>0.0230524279</v>
      </c>
      <c r="AO10" s="35" t="s">
        <v>48</v>
      </c>
      <c r="AP10" s="35">
        <v>0.2180487839</v>
      </c>
      <c r="AQ10" s="35" t="s">
        <v>44</v>
      </c>
      <c r="AR10" s="35" t="s">
        <v>114</v>
      </c>
    </row>
    <row r="11" spans="1:44" ht="15">
      <c r="A11" s="35" t="s">
        <v>97</v>
      </c>
      <c r="B11" s="35">
        <v>0.6303738096</v>
      </c>
      <c r="C11" s="35">
        <v>0.4532649458</v>
      </c>
      <c r="D11" s="35">
        <v>0.8074826734</v>
      </c>
      <c r="E11" s="35">
        <v>10.91</v>
      </c>
      <c r="F11" s="35">
        <v>0.0047270356</v>
      </c>
      <c r="G11" s="35">
        <v>0.0687534409</v>
      </c>
      <c r="H11" s="35">
        <v>0.7494996788</v>
      </c>
      <c r="I11" s="35" t="s">
        <v>44</v>
      </c>
      <c r="J11" s="35" t="s">
        <v>44</v>
      </c>
      <c r="K11" s="35">
        <v>0.5123162482</v>
      </c>
      <c r="L11" s="35">
        <v>0.1576944241</v>
      </c>
      <c r="M11" s="35">
        <v>0.8669380723</v>
      </c>
      <c r="N11" s="35">
        <v>26.87</v>
      </c>
      <c r="O11" s="35">
        <v>0.0189513085</v>
      </c>
      <c r="P11" s="35">
        <v>0.1376637516</v>
      </c>
      <c r="Q11" s="35">
        <v>0.3120063646</v>
      </c>
      <c r="R11" s="35" t="s">
        <v>44</v>
      </c>
      <c r="S11" s="35" t="s">
        <v>2</v>
      </c>
      <c r="T11" s="35" t="s">
        <v>44</v>
      </c>
      <c r="U11" s="35">
        <v>0.6418501587</v>
      </c>
      <c r="V11" s="35">
        <v>0.5847592038</v>
      </c>
      <c r="W11" s="35">
        <v>0.6989411136</v>
      </c>
      <c r="X11" s="35">
        <v>3.45</v>
      </c>
      <c r="Y11" s="35">
        <v>0.0004911825</v>
      </c>
      <c r="Z11" s="35">
        <v>0.0221626378</v>
      </c>
      <c r="AA11" s="35">
        <v>5.83573E-05</v>
      </c>
      <c r="AB11" s="35" t="s">
        <v>50</v>
      </c>
      <c r="AC11" s="35" t="s">
        <v>44</v>
      </c>
      <c r="AD11" s="35">
        <v>0.6571840972</v>
      </c>
      <c r="AE11" s="35">
        <v>0.606368533</v>
      </c>
      <c r="AF11" s="35">
        <v>0.7079996615</v>
      </c>
      <c r="AG11" s="35">
        <v>3</v>
      </c>
      <c r="AH11" s="35">
        <v>0.0003891363</v>
      </c>
      <c r="AI11" s="35">
        <v>0.0197265389</v>
      </c>
      <c r="AJ11" s="36">
        <v>4.0394687E-07</v>
      </c>
      <c r="AK11" s="35" t="s">
        <v>50</v>
      </c>
      <c r="AL11" s="35" t="s">
        <v>44</v>
      </c>
      <c r="AM11" s="35" t="s">
        <v>44</v>
      </c>
      <c r="AN11" s="35">
        <v>0.8734251948</v>
      </c>
      <c r="AO11" s="35" t="s">
        <v>44</v>
      </c>
      <c r="AP11" s="35">
        <v>0.2981026472</v>
      </c>
      <c r="AQ11" s="35" t="s">
        <v>44</v>
      </c>
      <c r="AR11" s="35" t="s">
        <v>131</v>
      </c>
    </row>
    <row r="12" spans="1:44" ht="15">
      <c r="A12" s="35" t="s">
        <v>98</v>
      </c>
      <c r="B12" s="35" t="s">
        <v>44</v>
      </c>
      <c r="C12" s="35" t="s">
        <v>44</v>
      </c>
      <c r="D12" s="35" t="s">
        <v>44</v>
      </c>
      <c r="E12" s="35" t="s">
        <v>44</v>
      </c>
      <c r="F12" s="35" t="s">
        <v>44</v>
      </c>
      <c r="G12" s="35" t="s">
        <v>44</v>
      </c>
      <c r="H12" s="35" t="s">
        <v>44</v>
      </c>
      <c r="I12" s="35" t="s">
        <v>44</v>
      </c>
      <c r="J12" s="35" t="s">
        <v>44</v>
      </c>
      <c r="K12" s="35" t="s">
        <v>44</v>
      </c>
      <c r="L12" s="35" t="s">
        <v>44</v>
      </c>
      <c r="M12" s="35" t="s">
        <v>44</v>
      </c>
      <c r="N12" s="35" t="s">
        <v>44</v>
      </c>
      <c r="O12" s="35" t="s">
        <v>44</v>
      </c>
      <c r="P12" s="35" t="s">
        <v>44</v>
      </c>
      <c r="Q12" s="35" t="s">
        <v>44</v>
      </c>
      <c r="R12" s="35" t="s">
        <v>44</v>
      </c>
      <c r="S12" s="35" t="s">
        <v>44</v>
      </c>
      <c r="T12" s="35" t="s">
        <v>3</v>
      </c>
      <c r="U12" s="35" t="s">
        <v>44</v>
      </c>
      <c r="V12" s="35" t="s">
        <v>44</v>
      </c>
      <c r="W12" s="35" t="s">
        <v>44</v>
      </c>
      <c r="X12" s="35" t="s">
        <v>44</v>
      </c>
      <c r="Y12" s="35" t="s">
        <v>44</v>
      </c>
      <c r="Z12" s="35" t="s">
        <v>44</v>
      </c>
      <c r="AA12" s="35" t="s">
        <v>44</v>
      </c>
      <c r="AB12" s="35" t="s">
        <v>44</v>
      </c>
      <c r="AC12" s="35" t="s">
        <v>44</v>
      </c>
      <c r="AD12" s="35" t="s">
        <v>44</v>
      </c>
      <c r="AE12" s="35" t="s">
        <v>44</v>
      </c>
      <c r="AF12" s="35" t="s">
        <v>44</v>
      </c>
      <c r="AG12" s="35" t="s">
        <v>44</v>
      </c>
      <c r="AH12" s="35" t="s">
        <v>44</v>
      </c>
      <c r="AI12" s="35" t="s">
        <v>44</v>
      </c>
      <c r="AJ12" s="35" t="s">
        <v>44</v>
      </c>
      <c r="AK12" s="35" t="s">
        <v>44</v>
      </c>
      <c r="AL12" s="35" t="s">
        <v>44</v>
      </c>
      <c r="AM12" s="35" t="s">
        <v>3</v>
      </c>
      <c r="AN12" s="35" t="s">
        <v>44</v>
      </c>
      <c r="AO12" s="35" t="s">
        <v>44</v>
      </c>
      <c r="AP12" s="35" t="s">
        <v>44</v>
      </c>
      <c r="AQ12" s="35" t="s">
        <v>44</v>
      </c>
      <c r="AR12" s="35" t="s">
        <v>115</v>
      </c>
    </row>
    <row r="13" spans="1:44" ht="15">
      <c r="A13" s="35" t="s">
        <v>99</v>
      </c>
      <c r="B13" s="35">
        <v>0.689007668</v>
      </c>
      <c r="C13" s="35">
        <v>0.5828534043</v>
      </c>
      <c r="D13" s="35">
        <v>0.7951619316</v>
      </c>
      <c r="E13" s="35">
        <v>5.98</v>
      </c>
      <c r="F13" s="35">
        <v>0.0016981778</v>
      </c>
      <c r="G13" s="35">
        <v>0.0412089533</v>
      </c>
      <c r="H13" s="35">
        <v>0.4134314733</v>
      </c>
      <c r="I13" s="35" t="s">
        <v>44</v>
      </c>
      <c r="J13" s="35" t="s">
        <v>44</v>
      </c>
      <c r="K13" s="35">
        <v>0.6657564852</v>
      </c>
      <c r="L13" s="35">
        <v>0.5508518255</v>
      </c>
      <c r="M13" s="35">
        <v>0.7806611449</v>
      </c>
      <c r="N13" s="35">
        <v>6.7</v>
      </c>
      <c r="O13" s="35">
        <v>0.0019896815</v>
      </c>
      <c r="P13" s="35">
        <v>0.0446058462</v>
      </c>
      <c r="Q13" s="35">
        <v>0.6458788352</v>
      </c>
      <c r="R13" s="35" t="s">
        <v>44</v>
      </c>
      <c r="S13" s="35" t="s">
        <v>44</v>
      </c>
      <c r="T13" s="35" t="s">
        <v>44</v>
      </c>
      <c r="U13" s="35">
        <v>0.6152706119</v>
      </c>
      <c r="V13" s="35">
        <v>0.5530156072</v>
      </c>
      <c r="W13" s="35">
        <v>0.6775256167</v>
      </c>
      <c r="X13" s="35">
        <v>3.93</v>
      </c>
      <c r="Y13" s="35">
        <v>0.0005840591</v>
      </c>
      <c r="Z13" s="35">
        <v>0.0241673155</v>
      </c>
      <c r="AA13" s="35">
        <v>0.0091038047</v>
      </c>
      <c r="AB13" s="35" t="s">
        <v>50</v>
      </c>
      <c r="AC13" s="35" t="s">
        <v>44</v>
      </c>
      <c r="AD13" s="35">
        <v>0.6231927961</v>
      </c>
      <c r="AE13" s="35">
        <v>0.5611874025</v>
      </c>
      <c r="AF13" s="35">
        <v>0.6851981897</v>
      </c>
      <c r="AG13" s="35">
        <v>3.86</v>
      </c>
      <c r="AH13" s="35">
        <v>0.000579385</v>
      </c>
      <c r="AI13" s="35">
        <v>0.0240704168</v>
      </c>
      <c r="AJ13" s="35">
        <v>0.0050417814</v>
      </c>
      <c r="AK13" s="35" t="s">
        <v>50</v>
      </c>
      <c r="AL13" s="35" t="s">
        <v>44</v>
      </c>
      <c r="AM13" s="35" t="s">
        <v>44</v>
      </c>
      <c r="AN13" s="35">
        <v>0.1499725567</v>
      </c>
      <c r="AO13" s="35" t="s">
        <v>44</v>
      </c>
      <c r="AP13" s="35">
        <v>0.3946400861</v>
      </c>
      <c r="AQ13" s="35" t="s">
        <v>44</v>
      </c>
      <c r="AR13" s="35" t="s">
        <v>131</v>
      </c>
    </row>
    <row r="14" spans="1:44" ht="15">
      <c r="A14" s="35" t="s">
        <v>100</v>
      </c>
      <c r="B14" s="35">
        <v>0.6774284744</v>
      </c>
      <c r="C14" s="35">
        <v>0.5651161437</v>
      </c>
      <c r="D14" s="35">
        <v>0.7897408052</v>
      </c>
      <c r="E14" s="35">
        <v>6.44</v>
      </c>
      <c r="F14" s="35">
        <v>0.001900917</v>
      </c>
      <c r="G14" s="35">
        <v>0.0435995073</v>
      </c>
      <c r="H14" s="35">
        <v>0.5660361057</v>
      </c>
      <c r="I14" s="35" t="s">
        <v>44</v>
      </c>
      <c r="J14" s="35" t="s">
        <v>44</v>
      </c>
      <c r="K14" s="35">
        <v>0.5958003451</v>
      </c>
      <c r="L14" s="35">
        <v>0.4334500119</v>
      </c>
      <c r="M14" s="35">
        <v>0.7581506782</v>
      </c>
      <c r="N14" s="35">
        <v>10.58</v>
      </c>
      <c r="O14" s="35">
        <v>0.0039720495</v>
      </c>
      <c r="P14" s="35">
        <v>0.0630241976</v>
      </c>
      <c r="Q14" s="35">
        <v>0.4698407531</v>
      </c>
      <c r="R14" s="35" t="s">
        <v>44</v>
      </c>
      <c r="S14" s="35" t="s">
        <v>44</v>
      </c>
      <c r="T14" s="35" t="s">
        <v>44</v>
      </c>
      <c r="U14" s="35">
        <v>0.6647432449</v>
      </c>
      <c r="V14" s="35">
        <v>0.5959987319</v>
      </c>
      <c r="W14" s="35">
        <v>0.7334877579</v>
      </c>
      <c r="X14" s="35">
        <v>4.01</v>
      </c>
      <c r="Y14" s="35">
        <v>0.0007121711</v>
      </c>
      <c r="Z14" s="35">
        <v>0.0266865346</v>
      </c>
      <c r="AA14" s="35">
        <v>2.84543E-05</v>
      </c>
      <c r="AB14" s="35" t="s">
        <v>50</v>
      </c>
      <c r="AC14" s="35" t="s">
        <v>44</v>
      </c>
      <c r="AD14" s="35">
        <v>0.6867734266</v>
      </c>
      <c r="AE14" s="35">
        <v>0.6380840379</v>
      </c>
      <c r="AF14" s="35">
        <v>0.7354628152</v>
      </c>
      <c r="AG14" s="35">
        <v>2.75</v>
      </c>
      <c r="AH14" s="35">
        <v>0.0003572539</v>
      </c>
      <c r="AI14" s="35">
        <v>0.0189011602</v>
      </c>
      <c r="AJ14" s="36">
        <v>2.281819E-11</v>
      </c>
      <c r="AK14" s="35" t="s">
        <v>50</v>
      </c>
      <c r="AL14" s="35" t="s">
        <v>44</v>
      </c>
      <c r="AM14" s="35" t="s">
        <v>44</v>
      </c>
      <c r="AN14" s="35">
        <v>0.7921173973</v>
      </c>
      <c r="AO14" s="35" t="s">
        <v>44</v>
      </c>
      <c r="AP14" s="35">
        <v>0.1735108097</v>
      </c>
      <c r="AQ14" s="35" t="s">
        <v>44</v>
      </c>
      <c r="AR14" s="35" t="s">
        <v>131</v>
      </c>
    </row>
    <row r="15" spans="1:44" ht="15">
      <c r="A15" s="35" t="s">
        <v>101</v>
      </c>
      <c r="B15" s="35">
        <v>0.6183566588</v>
      </c>
      <c r="C15" s="35">
        <v>0.5281606191</v>
      </c>
      <c r="D15" s="35">
        <v>0.7085526985</v>
      </c>
      <c r="E15" s="35">
        <v>5.66</v>
      </c>
      <c r="F15" s="35">
        <v>0.0012259795</v>
      </c>
      <c r="G15" s="35">
        <v>0.0350139906</v>
      </c>
      <c r="H15" s="35">
        <v>0.3278854996</v>
      </c>
      <c r="I15" s="35" t="s">
        <v>44</v>
      </c>
      <c r="J15" s="35" t="s">
        <v>44</v>
      </c>
      <c r="K15" s="35">
        <v>0.6260066592</v>
      </c>
      <c r="L15" s="35">
        <v>0.5126798383</v>
      </c>
      <c r="M15" s="35">
        <v>0.7393334801</v>
      </c>
      <c r="N15" s="35">
        <v>7.03</v>
      </c>
      <c r="O15" s="35">
        <v>0.0019354132</v>
      </c>
      <c r="P15" s="35">
        <v>0.0439933311</v>
      </c>
      <c r="Q15" s="35">
        <v>0.6930204537</v>
      </c>
      <c r="R15" s="35" t="s">
        <v>44</v>
      </c>
      <c r="S15" s="35" t="s">
        <v>44</v>
      </c>
      <c r="T15" s="35" t="s">
        <v>44</v>
      </c>
      <c r="U15" s="35">
        <v>0.5869517304</v>
      </c>
      <c r="V15" s="35">
        <v>0.557555427</v>
      </c>
      <c r="W15" s="35">
        <v>0.6163480338</v>
      </c>
      <c r="X15" s="35">
        <v>1.94</v>
      </c>
      <c r="Y15" s="35">
        <v>0.0001302248</v>
      </c>
      <c r="Z15" s="35">
        <v>0.0114116084</v>
      </c>
      <c r="AA15" s="35">
        <v>0.0022650287</v>
      </c>
      <c r="AB15" s="35" t="s">
        <v>50</v>
      </c>
      <c r="AC15" s="35" t="s">
        <v>44</v>
      </c>
      <c r="AD15" s="35">
        <v>0.6022375877</v>
      </c>
      <c r="AE15" s="35">
        <v>0.5727159793</v>
      </c>
      <c r="AF15" s="35">
        <v>0.631759196</v>
      </c>
      <c r="AG15" s="35">
        <v>1.9</v>
      </c>
      <c r="AH15" s="35">
        <v>0.0001313374</v>
      </c>
      <c r="AI15" s="35">
        <v>0.0114602517</v>
      </c>
      <c r="AJ15" s="35">
        <v>4.69408E-05</v>
      </c>
      <c r="AK15" s="35" t="s">
        <v>50</v>
      </c>
      <c r="AL15" s="35" t="s">
        <v>44</v>
      </c>
      <c r="AM15" s="35" t="s">
        <v>44</v>
      </c>
      <c r="AN15" s="35">
        <v>0.3983418745</v>
      </c>
      <c r="AO15" s="35" t="s">
        <v>44</v>
      </c>
      <c r="AP15" s="35">
        <v>0.6138758879</v>
      </c>
      <c r="AQ15" s="35" t="s">
        <v>44</v>
      </c>
      <c r="AR15" s="35" t="s">
        <v>131</v>
      </c>
    </row>
    <row r="16" spans="1:44" ht="15">
      <c r="A16" s="35" t="s">
        <v>102</v>
      </c>
      <c r="B16" s="35">
        <v>0.7162021828</v>
      </c>
      <c r="C16" s="35">
        <v>0.6196223439</v>
      </c>
      <c r="D16" s="35">
        <v>0.8127820216</v>
      </c>
      <c r="E16" s="35">
        <v>5.23</v>
      </c>
      <c r="F16" s="35">
        <v>0.0014056631</v>
      </c>
      <c r="G16" s="35">
        <v>0.0374921735</v>
      </c>
      <c r="H16" s="35">
        <v>0.0495573412</v>
      </c>
      <c r="I16" s="35" t="s">
        <v>44</v>
      </c>
      <c r="J16" s="35" t="s">
        <v>44</v>
      </c>
      <c r="K16" s="35">
        <v>0.6997381935</v>
      </c>
      <c r="L16" s="35">
        <v>0.5701119188</v>
      </c>
      <c r="M16" s="35">
        <v>0.8293644681</v>
      </c>
      <c r="N16" s="35">
        <v>7.19</v>
      </c>
      <c r="O16" s="35">
        <v>0.0025321788</v>
      </c>
      <c r="P16" s="35">
        <v>0.0503207588</v>
      </c>
      <c r="Q16" s="35">
        <v>0.1796466149</v>
      </c>
      <c r="R16" s="35" t="s">
        <v>44</v>
      </c>
      <c r="S16" s="35" t="s">
        <v>44</v>
      </c>
      <c r="T16" s="35" t="s">
        <v>44</v>
      </c>
      <c r="U16" s="35">
        <v>0.6131114544</v>
      </c>
      <c r="V16" s="35">
        <v>0.5776237299</v>
      </c>
      <c r="W16" s="35">
        <v>0.6485991789</v>
      </c>
      <c r="X16" s="35">
        <v>2.25</v>
      </c>
      <c r="Y16" s="35">
        <v>0.0001897862</v>
      </c>
      <c r="Z16" s="35">
        <v>0.0137762906</v>
      </c>
      <c r="AA16" s="35">
        <v>1.01362E-05</v>
      </c>
      <c r="AB16" s="35" t="s">
        <v>50</v>
      </c>
      <c r="AC16" s="35" t="s">
        <v>44</v>
      </c>
      <c r="AD16" s="35">
        <v>0.6309295332</v>
      </c>
      <c r="AE16" s="35">
        <v>0.5990904961</v>
      </c>
      <c r="AF16" s="35">
        <v>0.6627685702</v>
      </c>
      <c r="AG16" s="35">
        <v>1.96</v>
      </c>
      <c r="AH16" s="35">
        <v>0.0001527665</v>
      </c>
      <c r="AI16" s="35">
        <v>0.0123598746</v>
      </c>
      <c r="AJ16" s="36">
        <v>1.9222208E-09</v>
      </c>
      <c r="AK16" s="35" t="s">
        <v>50</v>
      </c>
      <c r="AL16" s="35" t="s">
        <v>44</v>
      </c>
      <c r="AM16" s="35" t="s">
        <v>44</v>
      </c>
      <c r="AN16" s="35">
        <v>0.0109524688</v>
      </c>
      <c r="AO16" s="35" t="s">
        <v>48</v>
      </c>
      <c r="AP16" s="35">
        <v>0.1934674396</v>
      </c>
      <c r="AQ16" s="35" t="s">
        <v>44</v>
      </c>
      <c r="AR16" s="35" t="s">
        <v>117</v>
      </c>
    </row>
    <row r="17" spans="1:44" ht="15">
      <c r="A17" s="35" t="s">
        <v>103</v>
      </c>
      <c r="B17" s="35">
        <v>0.669612755</v>
      </c>
      <c r="C17" s="35">
        <v>0.5911142864</v>
      </c>
      <c r="D17" s="35">
        <v>0.7481112236</v>
      </c>
      <c r="E17" s="35">
        <v>4.55</v>
      </c>
      <c r="F17" s="35">
        <v>0.0009286042</v>
      </c>
      <c r="G17" s="35">
        <v>0.030473008</v>
      </c>
      <c r="H17" s="35">
        <v>0.5981827947</v>
      </c>
      <c r="I17" s="35" t="s">
        <v>44</v>
      </c>
      <c r="J17" s="35" t="s">
        <v>44</v>
      </c>
      <c r="K17" s="35">
        <v>0.6326448893</v>
      </c>
      <c r="L17" s="35">
        <v>0.5410229255</v>
      </c>
      <c r="M17" s="35">
        <v>0.7242668531</v>
      </c>
      <c r="N17" s="35">
        <v>5.62</v>
      </c>
      <c r="O17" s="35">
        <v>0.0012650494</v>
      </c>
      <c r="P17" s="35">
        <v>0.0355675325</v>
      </c>
      <c r="Q17" s="35">
        <v>0.8120637475</v>
      </c>
      <c r="R17" s="35" t="s">
        <v>44</v>
      </c>
      <c r="S17" s="35" t="s">
        <v>44</v>
      </c>
      <c r="T17" s="35" t="s">
        <v>44</v>
      </c>
      <c r="U17" s="35">
        <v>0.6416341068</v>
      </c>
      <c r="V17" s="35">
        <v>0.6007791542</v>
      </c>
      <c r="W17" s="35">
        <v>0.6824890594</v>
      </c>
      <c r="X17" s="35">
        <v>2.47</v>
      </c>
      <c r="Y17" s="35">
        <v>0.0002515346</v>
      </c>
      <c r="Z17" s="35">
        <v>0.0158598418</v>
      </c>
      <c r="AA17" s="36">
        <v>5.8370212E-08</v>
      </c>
      <c r="AB17" s="35" t="s">
        <v>50</v>
      </c>
      <c r="AC17" s="35" t="s">
        <v>44</v>
      </c>
      <c r="AD17" s="35">
        <v>0.6539936183</v>
      </c>
      <c r="AE17" s="35">
        <v>0.614603696</v>
      </c>
      <c r="AF17" s="35">
        <v>0.6933835406</v>
      </c>
      <c r="AG17" s="35">
        <v>2.34</v>
      </c>
      <c r="AH17" s="35">
        <v>0.0002338183</v>
      </c>
      <c r="AI17" s="35">
        <v>0.0152911189</v>
      </c>
      <c r="AJ17" s="36">
        <v>9.093228E-10</v>
      </c>
      <c r="AK17" s="35" t="s">
        <v>50</v>
      </c>
      <c r="AL17" s="35" t="s">
        <v>44</v>
      </c>
      <c r="AM17" s="35" t="s">
        <v>44</v>
      </c>
      <c r="AN17" s="35">
        <v>0.4184932186</v>
      </c>
      <c r="AO17" s="35" t="s">
        <v>44</v>
      </c>
      <c r="AP17" s="35">
        <v>0.5740453309</v>
      </c>
      <c r="AQ17" s="35" t="s">
        <v>44</v>
      </c>
      <c r="AR17" s="35" t="s">
        <v>131</v>
      </c>
    </row>
    <row r="18" spans="1:44" ht="15">
      <c r="A18" s="35" t="s">
        <v>104</v>
      </c>
      <c r="B18" s="35">
        <v>0.6512541043</v>
      </c>
      <c r="C18" s="35">
        <v>0.5961328945</v>
      </c>
      <c r="D18" s="35">
        <v>0.7063753141</v>
      </c>
      <c r="E18" s="35">
        <v>3.29</v>
      </c>
      <c r="F18" s="35">
        <v>0.0004578738</v>
      </c>
      <c r="G18" s="35">
        <v>0.0213979852</v>
      </c>
      <c r="H18" s="35" t="s">
        <v>44</v>
      </c>
      <c r="I18" s="35" t="s">
        <v>44</v>
      </c>
      <c r="J18" s="35" t="s">
        <v>44</v>
      </c>
      <c r="K18" s="35">
        <v>0.6423933345</v>
      </c>
      <c r="L18" s="35">
        <v>0.5766815428</v>
      </c>
      <c r="M18" s="35">
        <v>0.7081051262</v>
      </c>
      <c r="N18" s="35">
        <v>3.97</v>
      </c>
      <c r="O18" s="35">
        <v>0.0006507211</v>
      </c>
      <c r="P18" s="35">
        <v>0.0255092359</v>
      </c>
      <c r="Q18" s="35" t="s">
        <v>44</v>
      </c>
      <c r="R18" s="35" t="s">
        <v>44</v>
      </c>
      <c r="S18" s="35" t="s">
        <v>44</v>
      </c>
      <c r="T18" s="35" t="s">
        <v>44</v>
      </c>
      <c r="U18" s="35">
        <v>0.5508096411</v>
      </c>
      <c r="V18" s="35">
        <v>0.5336381632</v>
      </c>
      <c r="W18" s="35">
        <v>0.567981119</v>
      </c>
      <c r="X18" s="35">
        <v>1.21</v>
      </c>
      <c r="Y18" s="35">
        <v>4.44348E-05</v>
      </c>
      <c r="Z18" s="35">
        <v>0.0066659464</v>
      </c>
      <c r="AA18" s="35" t="s">
        <v>44</v>
      </c>
      <c r="AB18" s="35" t="s">
        <v>44</v>
      </c>
      <c r="AC18" s="35" t="s">
        <v>44</v>
      </c>
      <c r="AD18" s="35">
        <v>0.5541281483</v>
      </c>
      <c r="AE18" s="35">
        <v>0.5367254735</v>
      </c>
      <c r="AF18" s="35">
        <v>0.5715308231</v>
      </c>
      <c r="AG18" s="35">
        <v>1.22</v>
      </c>
      <c r="AH18" s="35">
        <v>4.56394E-05</v>
      </c>
      <c r="AI18" s="35">
        <v>0.0067556967</v>
      </c>
      <c r="AJ18" s="35" t="s">
        <v>44</v>
      </c>
      <c r="AK18" s="35" t="s">
        <v>44</v>
      </c>
      <c r="AL18" s="35" t="s">
        <v>44</v>
      </c>
      <c r="AM18" s="35" t="s">
        <v>44</v>
      </c>
      <c r="AN18" s="35">
        <v>1.0643E-05</v>
      </c>
      <c r="AO18" s="35" t="s">
        <v>48</v>
      </c>
      <c r="AP18" s="35">
        <v>0.0011076157</v>
      </c>
      <c r="AQ18" s="35" t="s">
        <v>48</v>
      </c>
      <c r="AR18" s="35" t="s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141</v>
      </c>
    </row>
    <row r="3" spans="1:20" ht="12.75">
      <c r="A3" t="s">
        <v>61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</row>
    <row r="4" spans="1:20" ht="12.75">
      <c r="A4" t="s">
        <v>105</v>
      </c>
      <c r="B4">
        <v>0.6236973088</v>
      </c>
      <c r="C4">
        <v>0.5422188276</v>
      </c>
      <c r="D4">
        <v>0.70517579</v>
      </c>
      <c r="E4">
        <v>5.07</v>
      </c>
      <c r="F4">
        <v>0.0010004471</v>
      </c>
      <c r="G4">
        <v>0.0316298452</v>
      </c>
      <c r="H4">
        <v>0.3909577638</v>
      </c>
      <c r="I4" t="s">
        <v>44</v>
      </c>
      <c r="J4" t="s">
        <v>44</v>
      </c>
      <c r="K4">
        <v>0.6276234243</v>
      </c>
      <c r="L4">
        <v>0.5129477434</v>
      </c>
      <c r="M4">
        <v>0.7422991052</v>
      </c>
      <c r="N4">
        <v>7.09</v>
      </c>
      <c r="O4">
        <v>0.0019817594</v>
      </c>
      <c r="P4">
        <v>0.0445169569</v>
      </c>
      <c r="Q4">
        <v>0.7343476244</v>
      </c>
      <c r="R4" t="s">
        <v>44</v>
      </c>
      <c r="S4" t="s">
        <v>44</v>
      </c>
      <c r="T4" t="s">
        <v>44</v>
      </c>
    </row>
    <row r="5" spans="1:20" ht="12.75">
      <c r="A5" t="s">
        <v>106</v>
      </c>
      <c r="B5">
        <v>0.8013577007</v>
      </c>
      <c r="C5">
        <v>0.6920837341</v>
      </c>
      <c r="D5">
        <v>0.9106316673</v>
      </c>
      <c r="E5">
        <v>5.29</v>
      </c>
      <c r="F5">
        <v>0.0017994579</v>
      </c>
      <c r="G5">
        <v>0.0424200181</v>
      </c>
      <c r="H5">
        <v>0.0003899884</v>
      </c>
      <c r="I5" t="s">
        <v>57</v>
      </c>
      <c r="J5" t="s">
        <v>44</v>
      </c>
      <c r="K5">
        <v>0.7973803917</v>
      </c>
      <c r="L5">
        <v>0.6941842494</v>
      </c>
      <c r="M5">
        <v>0.900576534</v>
      </c>
      <c r="N5">
        <v>5.02</v>
      </c>
      <c r="O5">
        <v>0.0016048528</v>
      </c>
      <c r="P5">
        <v>0.0400606142</v>
      </c>
      <c r="Q5">
        <v>0.0002195323</v>
      </c>
      <c r="R5" t="s">
        <v>57</v>
      </c>
      <c r="S5" t="s">
        <v>44</v>
      </c>
      <c r="T5" t="s">
        <v>44</v>
      </c>
    </row>
    <row r="6" spans="1:20" ht="12.75">
      <c r="A6" t="s">
        <v>107</v>
      </c>
      <c r="B6" t="s">
        <v>44</v>
      </c>
      <c r="C6" t="s">
        <v>44</v>
      </c>
      <c r="D6" t="s">
        <v>44</v>
      </c>
      <c r="E6" t="s">
        <v>44</v>
      </c>
      <c r="F6" t="s">
        <v>44</v>
      </c>
      <c r="G6" t="s">
        <v>44</v>
      </c>
      <c r="H6" t="s">
        <v>44</v>
      </c>
      <c r="I6" t="s">
        <v>44</v>
      </c>
      <c r="J6" t="s">
        <v>44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  <c r="T6" t="s">
        <v>3</v>
      </c>
    </row>
    <row r="7" spans="1:20" ht="12.75">
      <c r="A7" t="s">
        <v>108</v>
      </c>
      <c r="B7">
        <v>0.6291834314</v>
      </c>
      <c r="C7">
        <v>0.5395636358</v>
      </c>
      <c r="D7">
        <v>0.7188032271</v>
      </c>
      <c r="E7">
        <v>5.53</v>
      </c>
      <c r="F7">
        <v>0.0012103645</v>
      </c>
      <c r="G7">
        <v>0.0347902933</v>
      </c>
      <c r="H7">
        <v>0.356785694</v>
      </c>
      <c r="I7" t="s">
        <v>44</v>
      </c>
      <c r="J7" t="s">
        <v>44</v>
      </c>
      <c r="K7">
        <v>0.6242107292</v>
      </c>
      <c r="L7">
        <v>0.5158410376</v>
      </c>
      <c r="M7">
        <v>0.7325804209</v>
      </c>
      <c r="N7">
        <v>6.74</v>
      </c>
      <c r="O7">
        <v>0.0017697991</v>
      </c>
      <c r="P7">
        <v>0.0420689797</v>
      </c>
      <c r="Q7">
        <v>0.507740294</v>
      </c>
      <c r="R7" t="s">
        <v>44</v>
      </c>
      <c r="S7" t="s">
        <v>44</v>
      </c>
      <c r="T7" t="s">
        <v>44</v>
      </c>
    </row>
    <row r="8" spans="1:20" ht="12.75">
      <c r="A8" t="s">
        <v>109</v>
      </c>
      <c r="B8">
        <v>0.6355531258</v>
      </c>
      <c r="C8">
        <v>0.5117418032</v>
      </c>
      <c r="D8">
        <v>0.7593644484</v>
      </c>
      <c r="E8">
        <v>7.56</v>
      </c>
      <c r="F8">
        <v>0.0023100906</v>
      </c>
      <c r="G8">
        <v>0.0480634016</v>
      </c>
      <c r="H8">
        <v>0.7385143222</v>
      </c>
      <c r="I8" t="s">
        <v>44</v>
      </c>
      <c r="J8" t="s">
        <v>44</v>
      </c>
      <c r="K8">
        <v>0.6408720097</v>
      </c>
      <c r="L8">
        <v>0.5106874676</v>
      </c>
      <c r="M8">
        <v>0.7710565518</v>
      </c>
      <c r="N8">
        <v>7.89</v>
      </c>
      <c r="O8">
        <v>0.0025540366</v>
      </c>
      <c r="P8">
        <v>0.0505374775</v>
      </c>
      <c r="Q8">
        <v>0.9754466535</v>
      </c>
      <c r="R8" t="s">
        <v>44</v>
      </c>
      <c r="S8" t="s">
        <v>44</v>
      </c>
      <c r="T8" t="s">
        <v>44</v>
      </c>
    </row>
    <row r="9" spans="1:20" ht="12.75">
      <c r="A9" t="s">
        <v>110</v>
      </c>
      <c r="B9">
        <v>0.7228950969</v>
      </c>
      <c r="C9">
        <v>0.6319422581</v>
      </c>
      <c r="D9">
        <v>0.8138479357</v>
      </c>
      <c r="E9">
        <v>4.88</v>
      </c>
      <c r="F9">
        <v>0.0012466393</v>
      </c>
      <c r="G9">
        <v>0.035307779</v>
      </c>
      <c r="H9">
        <v>0.0781051732</v>
      </c>
      <c r="I9" t="s">
        <v>44</v>
      </c>
      <c r="J9" t="s">
        <v>44</v>
      </c>
      <c r="K9">
        <v>0.6999339226</v>
      </c>
      <c r="L9">
        <v>0.6046728394</v>
      </c>
      <c r="M9">
        <v>0.7951950058</v>
      </c>
      <c r="N9">
        <v>5.28</v>
      </c>
      <c r="O9">
        <v>0.0013675377</v>
      </c>
      <c r="P9">
        <v>0.0369802342</v>
      </c>
      <c r="Q9">
        <v>0.1878878953</v>
      </c>
      <c r="R9" t="s">
        <v>44</v>
      </c>
      <c r="S9" t="s">
        <v>44</v>
      </c>
      <c r="T9" t="s">
        <v>44</v>
      </c>
    </row>
    <row r="10" spans="1:20" ht="12.75">
      <c r="A10" t="s">
        <v>111</v>
      </c>
      <c r="B10">
        <v>0.6720342326</v>
      </c>
      <c r="C10">
        <v>0.5594587154</v>
      </c>
      <c r="D10">
        <v>0.7846097497</v>
      </c>
      <c r="E10">
        <v>6.5</v>
      </c>
      <c r="F10">
        <v>0.0019098365</v>
      </c>
      <c r="G10">
        <v>0.0437016759</v>
      </c>
      <c r="H10">
        <v>0.6499187555</v>
      </c>
      <c r="I10" t="s">
        <v>44</v>
      </c>
      <c r="J10" t="s">
        <v>44</v>
      </c>
      <c r="K10">
        <v>0.5958103374</v>
      </c>
      <c r="L10">
        <v>0.434984313</v>
      </c>
      <c r="M10">
        <v>0.7566363617</v>
      </c>
      <c r="N10">
        <v>10.48</v>
      </c>
      <c r="O10">
        <v>0.0038978124</v>
      </c>
      <c r="P10">
        <v>0.0624324629</v>
      </c>
      <c r="Q10">
        <v>0.4665810646</v>
      </c>
      <c r="R10" t="s">
        <v>44</v>
      </c>
      <c r="S10" t="s">
        <v>44</v>
      </c>
      <c r="T10" t="s">
        <v>44</v>
      </c>
    </row>
    <row r="11" spans="1:20" ht="12.75">
      <c r="A11" t="s">
        <v>104</v>
      </c>
      <c r="B11">
        <v>0.6512541043</v>
      </c>
      <c r="C11">
        <v>0.5961328945</v>
      </c>
      <c r="D11">
        <v>0.7063753141</v>
      </c>
      <c r="E11">
        <v>3.29</v>
      </c>
      <c r="F11">
        <v>0.0004578738</v>
      </c>
      <c r="G11">
        <v>0.0213979852</v>
      </c>
      <c r="H11">
        <v>0.1201266412</v>
      </c>
      <c r="I11" t="s">
        <v>44</v>
      </c>
      <c r="J11" t="s">
        <v>44</v>
      </c>
      <c r="K11">
        <v>0.6423933345</v>
      </c>
      <c r="L11">
        <v>0.5766815428</v>
      </c>
      <c r="M11">
        <v>0.7081051262</v>
      </c>
      <c r="N11">
        <v>3.97</v>
      </c>
      <c r="O11">
        <v>0.0006507211</v>
      </c>
      <c r="P11">
        <v>0.0255092359</v>
      </c>
      <c r="Q11">
        <v>1</v>
      </c>
      <c r="R11" t="s">
        <v>44</v>
      </c>
      <c r="S11" t="s">
        <v>44</v>
      </c>
      <c r="T11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2008-11-25T17:12:01Z</cp:lastPrinted>
  <dcterms:created xsi:type="dcterms:W3CDTF">2008-09-12T19:25:50Z</dcterms:created>
  <dcterms:modified xsi:type="dcterms:W3CDTF">2010-05-10T20:09:25Z</dcterms:modified>
  <cp:category/>
  <cp:version/>
  <cp:contentType/>
  <cp:contentStatus/>
</cp:coreProperties>
</file>