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<sst xmlns="http://schemas.openxmlformats.org/spreadsheetml/2006/main" count="479" uniqueCount="148">
  <si>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</si>
  <si>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</si>
  <si>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</si>
  <si>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</si>
  <si>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</si>
  <si>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</si>
  <si>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</si>
  <si>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</si>
  <si>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</si>
  <si>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</si>
  <si>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</si>
  <si>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</si>
  <si>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</si>
  <si>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</si>
  <si>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</si>
  <si>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</si>
  <si>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</si>
  <si>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</si>
  <si>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</si>
  <si>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</si>
  <si>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</si>
  <si>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</si>
  <si>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</si>
  <si>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</si>
  <si>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</si>
  <si>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</si>
  <si>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</si>
  <si>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</si>
  <si>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</si>
  <si>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</si>
  <si>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</si>
  <si>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</si>
  <si>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</si>
  <si>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</si>
  <si>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</si>
  <si>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</si>
  <si>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</si>
  <si>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</si>
  <si>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</si>
  <si>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</si>
  <si>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</si>
  <si>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</si>
  <si>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</si>
  <si>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</si>
  <si>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</si>
  <si>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</si>
  <si>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</si>
  <si>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</si>
  <si>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</si>
  <si>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</si>
  <si>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</si>
  <si>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</si>
  <si>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</si>
  <si>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</si>
  <si>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</si>
  <si>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</si>
  <si>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</si>
  <si>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</si>
  <si>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</si>
  <si>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</si>
  <si>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</si>
  <si>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</si>
  <si>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</si>
  <si>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</si>
  <si>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</si>
  <si>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</si>
  <si>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</si>
  <si>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</si>
  <si>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</si>
  <si>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</si>
  <si>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</si>
  <si>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</si>
  <si>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</si>
  <si>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</si>
  <si>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</si>
  <si>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</si>
  <si>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</si>
  <si>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</si>
  <si>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</si>
  <si>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</si>
  <si>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</si>
  <si>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</si>
  <si>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</si>
  <si>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</si>
  <si>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</si>
  <si>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</si>
  <si>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</si>
  <si>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</si>
  <si>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</si>
  <si>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</si>
  <si>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</si>
  <si>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</si>
  <si>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</si>
  <si>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</si>
  <si>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</si>
  <si>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</si>
  <si>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</si>
  <si>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</si>
  <si>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</si>
  <si>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</si>
  <si>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</si>
  <si>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</si>
  <si>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</si>
  <si>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</si>
  <si>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</si>
  <si>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</si>
  <si>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</si>
  <si>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</si>
  <si>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</si>
  <si>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</si>
  <si>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</si>
  <si>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</si>
  <si>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</si>
  <si>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</si>
  <si>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(d)</t>
  </si>
  <si>
    <t>(s)</t>
  </si>
  <si>
    <t>(o,d)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</si>
  <si>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</si>
  <si>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</si>
  <si>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</si>
  <si>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</si>
  <si>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</si>
  <si>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</si>
  <si>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</si>
  <si>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</si>
  <si>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</si>
  <si>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</si>
  <si>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</si>
  <si>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</si>
  <si>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</si>
  <si>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(o)</t>
  </si>
  <si>
    <t>Crude Percent</t>
  </si>
  <si>
    <t>Frequency of 5 or More Drinks with Alcohol</t>
  </si>
  <si>
    <t>Freq. of 5 or More  Drinks with Alcohol</t>
  </si>
  <si>
    <t>Frequency of Having 5 or More Drinks with Alcohol</t>
  </si>
  <si>
    <t>N=750</t>
  </si>
  <si>
    <t>N=5,983</t>
  </si>
  <si>
    <t>Crude and Age/Sex Standardized Proportion of Binge Drinkers by Metis Region, CCHS 1.1, 2.1, 2.2 and 3.1 Combined, age 12+</t>
  </si>
  <si>
    <t>Crude and Age/Sex Standardized Proportion of Binge Drinkers by RHA, CCHS 1.1, 2.1, 2.2 and 3.1 Combined, age 12+</t>
  </si>
  <si>
    <t>M_CV_warning_adj</t>
  </si>
  <si>
    <t>M_CV_warning_crd</t>
  </si>
  <si>
    <t>O_CV_warning_adj</t>
  </si>
  <si>
    <t>O_CV_warning_crd</t>
  </si>
  <si>
    <t>(o,s)</t>
  </si>
  <si>
    <t>(w)</t>
  </si>
  <si>
    <t>(m,o,d)</t>
  </si>
  <si>
    <t>Source: MCHP/MMF, 2010</t>
  </si>
  <si>
    <t>Appendix Table 2.73: Frequency of Having 5 or Drinks with Alcohol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</si>
</sst>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b/>
      <sz val="10.5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10" fillId="33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2" fontId="10" fillId="33" borderId="23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32" fillId="0" borderId="0" xfId="56">
      <alignment/>
      <protection/>
    </xf>
    <xf numFmtId="0" fontId="32" fillId="0" borderId="0" xfId="57">
      <alignment/>
      <protection/>
    </xf>
    <xf numFmtId="11" fontId="32" fillId="0" borderId="0" xfId="57" applyNumberFormat="1">
      <alignment/>
      <protection/>
    </xf>
    <xf numFmtId="0" fontId="9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1225"/>
          <c:w val="0.9725"/>
          <c:h val="0.748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 (o,d)</c:v>
                </c:pt>
                <c:pt idx="1">
                  <c:v>Central (o,s)</c:v>
                </c:pt>
                <c:pt idx="2">
                  <c:v>Assiniboine (w)</c:v>
                </c:pt>
                <c:pt idx="3">
                  <c:v>Brandon (m,o,d)</c:v>
                </c:pt>
                <c:pt idx="4">
                  <c:v>Winnipeg</c:v>
                </c:pt>
                <c:pt idx="5">
                  <c:v>Interlake (w)</c:v>
                </c:pt>
                <c:pt idx="6">
                  <c:v>North Eastman (w)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0.2119375673</c:v>
                </c:pt>
                <c:pt idx="1">
                  <c:v>0.2119375673</c:v>
                </c:pt>
                <c:pt idx="2">
                  <c:v>0.2119375673</c:v>
                </c:pt>
                <c:pt idx="3">
                  <c:v>0.2119375673</c:v>
                </c:pt>
                <c:pt idx="4">
                  <c:v>0.2119375673</c:v>
                </c:pt>
                <c:pt idx="5">
                  <c:v>0.2119375673</c:v>
                </c:pt>
                <c:pt idx="6">
                  <c:v>0.2119375673</c:v>
                </c:pt>
                <c:pt idx="7">
                  <c:v>0.2119375673</c:v>
                </c:pt>
                <c:pt idx="8">
                  <c:v>0.2119375673</c:v>
                </c:pt>
                <c:pt idx="9">
                  <c:v>0.2119375673</c:v>
                </c:pt>
                <c:pt idx="10">
                  <c:v>0.2119375673</c:v>
                </c:pt>
                <c:pt idx="12">
                  <c:v>0.2119375673</c:v>
                </c:pt>
                <c:pt idx="13">
                  <c:v>0.2119375673</c:v>
                </c:pt>
                <c:pt idx="14">
                  <c:v>0.2119375673</c:v>
                </c:pt>
                <c:pt idx="15">
                  <c:v>0.2119375673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(o,d)</c:v>
                </c:pt>
                <c:pt idx="1">
                  <c:v>Central (o,s)</c:v>
                </c:pt>
                <c:pt idx="2">
                  <c:v>Assiniboine (w)</c:v>
                </c:pt>
                <c:pt idx="3">
                  <c:v>Brandon (m,o,d)</c:v>
                </c:pt>
                <c:pt idx="4">
                  <c:v>Winnipeg</c:v>
                </c:pt>
                <c:pt idx="5">
                  <c:v>Interlake (w)</c:v>
                </c:pt>
                <c:pt idx="6">
                  <c:v>North Eastman (w)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0.2383476834</c:v>
                </c:pt>
                <c:pt idx="1">
                  <c:v>0</c:v>
                </c:pt>
                <c:pt idx="2">
                  <c:v>0.2356795034</c:v>
                </c:pt>
                <c:pt idx="3">
                  <c:v>0.385304297</c:v>
                </c:pt>
                <c:pt idx="4">
                  <c:v>0.192293906</c:v>
                </c:pt>
                <c:pt idx="5">
                  <c:v>0.2248822228</c:v>
                </c:pt>
                <c:pt idx="6">
                  <c:v>0.1847059588</c:v>
                </c:pt>
                <c:pt idx="7">
                  <c:v>0</c:v>
                </c:pt>
                <c:pt idx="8">
                  <c:v>0</c:v>
                </c:pt>
                <c:pt idx="9">
                  <c:v>0.2775532195</c:v>
                </c:pt>
                <c:pt idx="10">
                  <c:v>0.2710333222</c:v>
                </c:pt>
                <c:pt idx="12">
                  <c:v>0.2096139093</c:v>
                </c:pt>
                <c:pt idx="13">
                  <c:v>0.1952896131</c:v>
                </c:pt>
                <c:pt idx="14">
                  <c:v>0.2832245495</c:v>
                </c:pt>
                <c:pt idx="15">
                  <c:v>0.2119375673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(o,d)</c:v>
                </c:pt>
                <c:pt idx="1">
                  <c:v>Central (o,s)</c:v>
                </c:pt>
                <c:pt idx="2">
                  <c:v>Assiniboine (w)</c:v>
                </c:pt>
                <c:pt idx="3">
                  <c:v>Brandon (m,o,d)</c:v>
                </c:pt>
                <c:pt idx="4">
                  <c:v>Winnipeg</c:v>
                </c:pt>
                <c:pt idx="5">
                  <c:v>Interlake (w)</c:v>
                </c:pt>
                <c:pt idx="6">
                  <c:v>North Eastman (w)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0.1278494733</c:v>
                </c:pt>
                <c:pt idx="1">
                  <c:v>0.1394901279</c:v>
                </c:pt>
                <c:pt idx="2">
                  <c:v>0.2095591354</c:v>
                </c:pt>
                <c:pt idx="3">
                  <c:v>0.2363238778</c:v>
                </c:pt>
                <c:pt idx="4">
                  <c:v>0.1739893354</c:v>
                </c:pt>
                <c:pt idx="5">
                  <c:v>0.1778884352</c:v>
                </c:pt>
                <c:pt idx="6">
                  <c:v>0.1918232565</c:v>
                </c:pt>
                <c:pt idx="7">
                  <c:v>0.1658587421</c:v>
                </c:pt>
                <c:pt idx="8">
                  <c:v>0</c:v>
                </c:pt>
                <c:pt idx="9">
                  <c:v>0.2440152306</c:v>
                </c:pt>
                <c:pt idx="10">
                  <c:v>0.1989792022</c:v>
                </c:pt>
                <c:pt idx="12">
                  <c:v>0.1562908654</c:v>
                </c:pt>
                <c:pt idx="13">
                  <c:v>0.178526879</c:v>
                </c:pt>
                <c:pt idx="14">
                  <c:v>0.222886209</c:v>
                </c:pt>
                <c:pt idx="15">
                  <c:v>0.1757526709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0.1757526709</c:v>
                </c:pt>
                <c:pt idx="1">
                  <c:v>0.1757526709</c:v>
                </c:pt>
                <c:pt idx="2">
                  <c:v>0.1757526709</c:v>
                </c:pt>
                <c:pt idx="3">
                  <c:v>0.1757526709</c:v>
                </c:pt>
                <c:pt idx="4">
                  <c:v>0.1757526709</c:v>
                </c:pt>
                <c:pt idx="5">
                  <c:v>0.1757526709</c:v>
                </c:pt>
                <c:pt idx="6">
                  <c:v>0.1757526709</c:v>
                </c:pt>
                <c:pt idx="7">
                  <c:v>0.1757526709</c:v>
                </c:pt>
                <c:pt idx="8">
                  <c:v>0.1757526709</c:v>
                </c:pt>
                <c:pt idx="9">
                  <c:v>0.1757526709</c:v>
                </c:pt>
                <c:pt idx="10">
                  <c:v>0.1757526709</c:v>
                </c:pt>
                <c:pt idx="12">
                  <c:v>0.1757526709</c:v>
                </c:pt>
                <c:pt idx="13">
                  <c:v>0.1757526709</c:v>
                </c:pt>
                <c:pt idx="14">
                  <c:v>0.1757526709</c:v>
                </c:pt>
                <c:pt idx="15">
                  <c:v>0.1757526709</c:v>
                </c:pt>
              </c:numCache>
            </c:numRef>
          </c:val>
        </c:ser>
        <c:gapWidth val="0"/>
        <c:axId val="41804636"/>
        <c:axId val="40697405"/>
      </c:barChart>
      <c:catAx>
        <c:axId val="418046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804636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05"/>
          <c:y val="0.1305"/>
          <c:w val="0.313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4375"/>
          <c:w val="0.97825"/>
          <c:h val="0.703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(w)</c:v>
                </c:pt>
                <c:pt idx="2">
                  <c:v>Northwest Region (s)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0.2167893994</c:v>
                </c:pt>
                <c:pt idx="1">
                  <c:v>0.2324045042</c:v>
                </c:pt>
                <c:pt idx="2">
                  <c:v>0</c:v>
                </c:pt>
                <c:pt idx="3">
                  <c:v>0.192293906</c:v>
                </c:pt>
                <c:pt idx="4">
                  <c:v>0.248860438</c:v>
                </c:pt>
                <c:pt idx="5">
                  <c:v>0.2360145399</c:v>
                </c:pt>
                <c:pt idx="6">
                  <c:v>0.2770277092</c:v>
                </c:pt>
                <c:pt idx="8">
                  <c:v>0.2119375673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(w)</c:v>
                </c:pt>
                <c:pt idx="2">
                  <c:v>Northwest Region (s)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0.2119375673</c:v>
                </c:pt>
                <c:pt idx="1">
                  <c:v>0.2119375673</c:v>
                </c:pt>
                <c:pt idx="2">
                  <c:v>0.2119375673</c:v>
                </c:pt>
                <c:pt idx="3">
                  <c:v>0.2119375673</c:v>
                </c:pt>
                <c:pt idx="4">
                  <c:v>0.2119375673</c:v>
                </c:pt>
                <c:pt idx="5">
                  <c:v>0.2119375673</c:v>
                </c:pt>
                <c:pt idx="6">
                  <c:v>0.2119375673</c:v>
                </c:pt>
                <c:pt idx="8">
                  <c:v>0.2119375673</c:v>
                </c:pt>
              </c:numCache>
            </c:numRef>
          </c:val>
        </c:ser>
        <c:axId val="30732326"/>
        <c:axId val="8155479"/>
      </c:barChart>
      <c:catAx>
        <c:axId val="307323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155479"/>
        <c:crosses val="autoZero"/>
        <c:auto val="1"/>
        <c:lblOffset val="100"/>
        <c:tickLblSkip val="1"/>
        <c:noMultiLvlLbl val="0"/>
      </c:catAx>
      <c:valAx>
        <c:axId val="8155479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7323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075"/>
          <c:y val="0.167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63"/>
          <c:w val="0.95675"/>
          <c:h val="0.727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</c:v>
                </c:pt>
                <c:pt idx="1">
                  <c:v>Rural South</c:v>
                </c:pt>
                <c:pt idx="2">
                  <c:v>Mid</c:v>
                </c:pt>
                <c:pt idx="3">
                  <c:v>North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0.2119375673</c:v>
                </c:pt>
                <c:pt idx="1">
                  <c:v>0.2119375673</c:v>
                </c:pt>
                <c:pt idx="2">
                  <c:v>0.2119375673</c:v>
                </c:pt>
                <c:pt idx="3">
                  <c:v>0.2119375673</c:v>
                </c:pt>
                <c:pt idx="4">
                  <c:v>0.2119375673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</c:v>
                </c:pt>
                <c:pt idx="1">
                  <c:v>Rural South</c:v>
                </c:pt>
                <c:pt idx="2">
                  <c:v>Mid</c:v>
                </c:pt>
                <c:pt idx="3">
                  <c:v>North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0.192293906</c:v>
                </c:pt>
                <c:pt idx="1">
                  <c:v>0.2096139093</c:v>
                </c:pt>
                <c:pt idx="2">
                  <c:v>0.1952896131</c:v>
                </c:pt>
                <c:pt idx="3">
                  <c:v>0.2832245495</c:v>
                </c:pt>
                <c:pt idx="4">
                  <c:v>0.2119375673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</c:v>
                </c:pt>
                <c:pt idx="1">
                  <c:v>Rural South</c:v>
                </c:pt>
                <c:pt idx="2">
                  <c:v>Mid</c:v>
                </c:pt>
                <c:pt idx="3">
                  <c:v>North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0.1739893354</c:v>
                </c:pt>
                <c:pt idx="1">
                  <c:v>0.1562908654</c:v>
                </c:pt>
                <c:pt idx="2">
                  <c:v>0.178526879</c:v>
                </c:pt>
                <c:pt idx="3">
                  <c:v>0.222886209</c:v>
                </c:pt>
                <c:pt idx="4">
                  <c:v>0.1757526709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</c:v>
                </c:pt>
                <c:pt idx="1">
                  <c:v>Rural South</c:v>
                </c:pt>
                <c:pt idx="2">
                  <c:v>Mid</c:v>
                </c:pt>
                <c:pt idx="3">
                  <c:v>North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0.1757526709</c:v>
                </c:pt>
                <c:pt idx="1">
                  <c:v>0.1757526709</c:v>
                </c:pt>
                <c:pt idx="2">
                  <c:v>0.1757526709</c:v>
                </c:pt>
                <c:pt idx="3">
                  <c:v>0.1757526709</c:v>
                </c:pt>
                <c:pt idx="4">
                  <c:v>0.1757526709</c:v>
                </c:pt>
              </c:numCache>
            </c:numRef>
          </c:val>
        </c:ser>
        <c:axId val="6290448"/>
        <c:axId val="56614033"/>
      </c:barChart>
      <c:catAx>
        <c:axId val="62904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62904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975"/>
          <c:y val="0.19925"/>
          <c:w val="0.324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15.8.1: Frequency of Having Five or More Drinks with Alcohol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had five or more alcoholic drinks on1 occasion per month or more, 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0.068</cdr:x>
      <cdr:y>0.8545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" y="3876675"/>
          <a:ext cx="53244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0.7595</cdr:x>
      <cdr:y>0.953</cdr:y>
    </cdr:from>
    <cdr:to>
      <cdr:x>0.99975</cdr:x>
      <cdr:y>0.985</cdr:y>
    </cdr:to>
    <cdr:sp>
      <cdr:nvSpPr>
        <cdr:cNvPr id="3" name="mchp"/>
        <cdr:cNvSpPr txBox="1">
          <a:spLocks noChangeArrowheads="1"/>
        </cdr:cNvSpPr>
      </cdr:nvSpPr>
      <cdr:spPr>
        <a:xfrm>
          <a:off x="4333875" y="4324350"/>
          <a:ext cx="1371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0.01925</cdr:y>
    </cdr:from>
    <cdr:to>
      <cdr:x>0.996</cdr:x>
      <cdr:y>0.15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85725"/>
          <a:ext cx="56673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15.8.2: Frequency of Having Five or More Drinks with Alcohol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 of Metis aged 12+ who had five or more alcoholic drinks on1 occasion per month or more, 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0.08475</cdr:x>
      <cdr:y>0.861</cdr:y>
    </cdr:from>
    <cdr:to>
      <cdr:x>0.91425</cdr:x>
      <cdr:y>0.9595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3905250"/>
          <a:ext cx="4743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0.7135</cdr:x>
      <cdr:y>0.9165</cdr:y>
    </cdr:from>
    <cdr:to>
      <cdr:x>0.9545</cdr:x>
      <cdr:y>0.9485</cdr:y>
    </cdr:to>
    <cdr:sp>
      <cdr:nvSpPr>
        <cdr:cNvPr id="3" name="mchp"/>
        <cdr:cNvSpPr txBox="1">
          <a:spLocks noChangeArrowheads="1"/>
        </cdr:cNvSpPr>
      </cdr:nvSpPr>
      <cdr:spPr>
        <a:xfrm>
          <a:off x="4076700" y="4162425"/>
          <a:ext cx="13811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0.1395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57150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Frequency of Having Five or More Drinks with Alcohol
</a:t>
          </a:r>
          <a:r>
            <a:rPr lang="en-US" cap="none" sz="105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by Aggregate RHA Area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had five or more alcoholic drinks on1 occasion per month or more, 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0.0405</cdr:x>
      <cdr:y>0.8875</cdr:y>
    </cdr:from>
    <cdr:to>
      <cdr:x>0.94675</cdr:x>
      <cdr:y>0.95275</cdr:y>
    </cdr:to>
    <cdr:sp>
      <cdr:nvSpPr>
        <cdr:cNvPr id="2" name="Text Box 3"/>
        <cdr:cNvSpPr txBox="1">
          <a:spLocks noChangeArrowheads="1"/>
        </cdr:cNvSpPr>
      </cdr:nvSpPr>
      <cdr:spPr>
        <a:xfrm>
          <a:off x="228600" y="4029075"/>
          <a:ext cx="518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statistically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</a:p>
      </cdr:txBody>
    </cdr:sp>
  </cdr:relSizeAnchor>
  <cdr:relSizeAnchor xmlns:cdr="http://schemas.openxmlformats.org/drawingml/2006/chartDrawing">
    <cdr:from>
      <cdr:x>0.755</cdr:x>
      <cdr:y>0.92375</cdr:y>
    </cdr:from>
    <cdr:to>
      <cdr:x>0.9965</cdr:x>
      <cdr:y>0.95525</cdr:y>
    </cdr:to>
    <cdr:sp>
      <cdr:nvSpPr>
        <cdr:cNvPr id="3" name="mchp"/>
        <cdr:cNvSpPr txBox="1">
          <a:spLocks noChangeArrowheads="1"/>
        </cdr:cNvSpPr>
      </cdr:nvSpPr>
      <cdr:spPr>
        <a:xfrm>
          <a:off x="4314825" y="4191000"/>
          <a:ext cx="13811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8515625" style="3" customWidth="1"/>
    <col min="7" max="16384" width="9.140625" style="3" customWidth="1"/>
  </cols>
  <sheetData>
    <row r="1" spans="1:3" ht="15.75" thickBot="1">
      <c r="A1" s="2" t="s">
        <v>147</v>
      </c>
      <c r="B1" s="2"/>
      <c r="C1" s="2"/>
    </row>
    <row r="2" spans="1:6" ht="13.5" customHeight="1" thickBot="1">
      <c r="A2" s="38" t="s">
        <v>117</v>
      </c>
      <c r="B2" s="36" t="s">
        <v>132</v>
      </c>
      <c r="C2" s="37"/>
      <c r="E2" s="38" t="s">
        <v>118</v>
      </c>
      <c r="F2" s="34" t="s">
        <v>133</v>
      </c>
    </row>
    <row r="3" spans="1:6" ht="13.5" thickBot="1">
      <c r="A3" s="39"/>
      <c r="B3" s="4" t="s">
        <v>119</v>
      </c>
      <c r="C3" s="5" t="s">
        <v>119</v>
      </c>
      <c r="E3" s="39"/>
      <c r="F3" s="35"/>
    </row>
    <row r="4" spans="1:6" ht="12.75">
      <c r="A4" s="39"/>
      <c r="B4" s="4" t="s">
        <v>120</v>
      </c>
      <c r="C4" s="6" t="s">
        <v>120</v>
      </c>
      <c r="E4" s="39"/>
      <c r="F4" s="6" t="s">
        <v>131</v>
      </c>
    </row>
    <row r="5" spans="1:6" ht="12.75">
      <c r="A5" s="39"/>
      <c r="B5" s="7" t="s">
        <v>121</v>
      </c>
      <c r="C5" s="8" t="s">
        <v>121</v>
      </c>
      <c r="E5" s="39"/>
      <c r="F5" s="8" t="s">
        <v>121</v>
      </c>
    </row>
    <row r="6" spans="1:6" ht="13.5" thickBot="1">
      <c r="A6" s="41"/>
      <c r="B6" s="20" t="s">
        <v>122</v>
      </c>
      <c r="C6" s="21" t="s">
        <v>123</v>
      </c>
      <c r="E6" s="40"/>
      <c r="F6" s="22" t="s">
        <v>122</v>
      </c>
    </row>
    <row r="7" spans="1:6" ht="12.75">
      <c r="A7" s="10" t="s">
        <v>43</v>
      </c>
      <c r="B7" s="19">
        <f>'m vs o orig data'!K4*100</f>
        <v>28.594050859999996</v>
      </c>
      <c r="C7" s="9">
        <f>'m vs o orig data'!AD4*100</f>
        <v>13.31861699</v>
      </c>
      <c r="E7" s="11" t="s">
        <v>124</v>
      </c>
      <c r="F7" s="23">
        <f>'m region orig data'!K4*100</f>
        <v>25.709316440000002</v>
      </c>
    </row>
    <row r="8" spans="1:6" ht="12.75">
      <c r="A8" s="12" t="s">
        <v>45</v>
      </c>
      <c r="B8" s="19"/>
      <c r="C8" s="9">
        <f>'m vs o orig data'!AD5*100</f>
        <v>14.30282001</v>
      </c>
      <c r="E8" s="11" t="s">
        <v>51</v>
      </c>
      <c r="F8" s="23">
        <f>'m region orig data'!K5*100</f>
        <v>24.23179903</v>
      </c>
    </row>
    <row r="9" spans="1:6" ht="12.75">
      <c r="A9" s="12" t="s">
        <v>46</v>
      </c>
      <c r="B9" s="19">
        <f>'m vs o orig data'!K6*100</f>
        <v>33.81198603</v>
      </c>
      <c r="C9" s="9">
        <f>'m vs o orig data'!AD6*100</f>
        <v>18.47123139</v>
      </c>
      <c r="E9" s="11" t="s">
        <v>125</v>
      </c>
      <c r="F9" s="23"/>
    </row>
    <row r="10" spans="1:6" ht="12.75">
      <c r="A10" s="12" t="s">
        <v>47</v>
      </c>
      <c r="B10" s="19">
        <f>'m vs o orig data'!K7*100</f>
        <v>43.59895366</v>
      </c>
      <c r="C10" s="9">
        <f>'m vs o orig data'!AD7*100</f>
        <v>23.37676828</v>
      </c>
      <c r="E10" s="11" t="s">
        <v>49</v>
      </c>
      <c r="F10" s="23">
        <f>'m region orig data'!K7*100</f>
        <v>21.165676780000002</v>
      </c>
    </row>
    <row r="11" spans="1:6" ht="12.75">
      <c r="A11" s="12" t="s">
        <v>49</v>
      </c>
      <c r="B11" s="19">
        <f>'m vs o orig data'!K8*100</f>
        <v>21.165676780000002</v>
      </c>
      <c r="C11" s="9">
        <f>'m vs o orig data'!AD8*100</f>
        <v>17.47058444</v>
      </c>
      <c r="E11" s="11" t="s">
        <v>126</v>
      </c>
      <c r="F11" s="23">
        <f>'m region orig data'!K8*100</f>
        <v>25.50258358</v>
      </c>
    </row>
    <row r="12" spans="1:6" ht="12.75">
      <c r="A12" s="12" t="s">
        <v>51</v>
      </c>
      <c r="B12" s="19">
        <f>'m vs o orig data'!K9*100</f>
        <v>23.46680292</v>
      </c>
      <c r="C12" s="9">
        <f>'m vs o orig data'!AD9*100</f>
        <v>16.90755518</v>
      </c>
      <c r="E12" s="11" t="s">
        <v>127</v>
      </c>
      <c r="F12" s="23">
        <f>'m region orig data'!K9*100</f>
        <v>26.073488299999998</v>
      </c>
    </row>
    <row r="13" spans="1:6" ht="12.75">
      <c r="A13" s="12" t="s">
        <v>52</v>
      </c>
      <c r="B13" s="19">
        <f>'m vs o orig data'!K10*100</f>
        <v>21.50302556</v>
      </c>
      <c r="C13" s="9">
        <f>'m vs o orig data'!AD10*100</f>
        <v>18.909284460000002</v>
      </c>
      <c r="E13" s="11" t="s">
        <v>128</v>
      </c>
      <c r="F13" s="23">
        <f>'m region orig data'!K10*100</f>
        <v>28.6293667</v>
      </c>
    </row>
    <row r="14" spans="1:6" ht="12.75">
      <c r="A14" s="12" t="s">
        <v>53</v>
      </c>
      <c r="B14" s="19"/>
      <c r="C14" s="9">
        <f>'m vs o orig data'!AD11*100</f>
        <v>13.90789483</v>
      </c>
      <c r="E14" s="13"/>
      <c r="F14" s="24"/>
    </row>
    <row r="15" spans="1:6" ht="13.5" thickBot="1">
      <c r="A15" s="12" t="s">
        <v>54</v>
      </c>
      <c r="B15" s="19"/>
      <c r="C15" s="9"/>
      <c r="E15" s="14" t="s">
        <v>60</v>
      </c>
      <c r="F15" s="25">
        <f>'m region orig data'!K11*100</f>
        <v>22.944430660000002</v>
      </c>
    </row>
    <row r="16" spans="1:6" ht="12.75">
      <c r="A16" s="12" t="s">
        <v>55</v>
      </c>
      <c r="B16" s="19">
        <f>'m vs o orig data'!K13*100</f>
        <v>29.59432359</v>
      </c>
      <c r="C16" s="9">
        <f>'m vs o orig data'!AD13*100</f>
        <v>24.43087669</v>
      </c>
      <c r="E16" s="15" t="s">
        <v>129</v>
      </c>
      <c r="F16" s="16"/>
    </row>
    <row r="17" spans="1:6" ht="12.75">
      <c r="A17" s="12" t="s">
        <v>56</v>
      </c>
      <c r="B17" s="19">
        <f>'m vs o orig data'!K14*100</f>
        <v>28.53943858</v>
      </c>
      <c r="C17" s="9">
        <f>'m vs o orig data'!AD14*100</f>
        <v>25.24986342</v>
      </c>
      <c r="E17" s="17" t="s">
        <v>146</v>
      </c>
      <c r="F17" s="17"/>
    </row>
    <row r="18" spans="1:3" ht="12.75">
      <c r="A18" s="13"/>
      <c r="B18" s="26"/>
      <c r="C18" s="18"/>
    </row>
    <row r="19" spans="1:3" ht="12.75">
      <c r="A19" s="11" t="s">
        <v>112</v>
      </c>
      <c r="B19" s="27">
        <f>'m vs o orig data'!K15*100</f>
        <v>23.59346962</v>
      </c>
      <c r="C19" s="9">
        <f>'m vs o orig data'!AD15*100</f>
        <v>15.31855419</v>
      </c>
    </row>
    <row r="20" spans="1:3" ht="12.75">
      <c r="A20" s="11" t="s">
        <v>58</v>
      </c>
      <c r="B20" s="27">
        <f>'m vs o orig data'!K16*100</f>
        <v>20.40502583</v>
      </c>
      <c r="C20" s="9">
        <f>'m vs o orig data'!AD16*100</f>
        <v>16.670406</v>
      </c>
    </row>
    <row r="21" spans="1:3" ht="12.75">
      <c r="A21" s="11" t="s">
        <v>59</v>
      </c>
      <c r="B21" s="27">
        <f>'m vs o orig data'!K17*100</f>
        <v>29.12243303</v>
      </c>
      <c r="C21" s="9">
        <f>'m vs o orig data'!AD17*100</f>
        <v>24.97341857</v>
      </c>
    </row>
    <row r="22" spans="1:3" ht="12.75">
      <c r="A22" s="13"/>
      <c r="B22" s="26"/>
      <c r="C22" s="18"/>
    </row>
    <row r="23" spans="1:3" ht="13.5" thickBot="1">
      <c r="A23" s="14" t="s">
        <v>60</v>
      </c>
      <c r="B23" s="27">
        <f>'m vs o orig data'!K18*100</f>
        <v>22.944430660000002</v>
      </c>
      <c r="C23" s="9">
        <f>'m vs o orig data'!AD18*100</f>
        <v>17.4649261</v>
      </c>
    </row>
    <row r="24" spans="1:3" ht="13.5" thickBot="1">
      <c r="A24" s="28"/>
      <c r="B24" s="30" t="s">
        <v>135</v>
      </c>
      <c r="C24" s="29" t="s">
        <v>136</v>
      </c>
    </row>
    <row r="25" spans="1:2" ht="12.75">
      <c r="A25" s="15" t="s">
        <v>129</v>
      </c>
      <c r="B25" s="16"/>
    </row>
    <row r="26" spans="1:3" ht="12.75">
      <c r="A26" s="17" t="s">
        <v>146</v>
      </c>
      <c r="B26" s="17"/>
      <c r="C26" s="17"/>
    </row>
  </sheetData>
  <sheetProtection/>
  <mergeCells count="4">
    <mergeCell ref="F2:F3"/>
    <mergeCell ref="B2:C2"/>
    <mergeCell ref="E2:E6"/>
    <mergeCell ref="A2:A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134</v>
      </c>
    </row>
    <row r="2" spans="1:14" ht="12.75">
      <c r="A2" t="str">
        <f>'m vs o orig data'!A3</f>
        <v>area</v>
      </c>
      <c r="B2" t="s">
        <v>88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M_CV_warning_adj</v>
      </c>
      <c r="L2" t="str">
        <f>'m vs o orig data'!AC3</f>
        <v>O_CV_warning_adj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43</v>
      </c>
      <c r="B3" t="str">
        <f ca="1">CONCATENATE(A3)&amp;(IF((CELL("contents",G3)&lt;&gt;"")*OR((CELL("contents",G3))&lt;&gt;" ")," "&amp;CELL("contents",G3),""))</f>
        <v>South Eastman (o,d)</v>
      </c>
      <c r="C3">
        <f>'m vs o orig data'!B4</f>
        <v>0.2383476834</v>
      </c>
      <c r="D3">
        <f>'m vs o orig data'!U4</f>
        <v>0.1278494733</v>
      </c>
      <c r="E3">
        <f aca="true" t="shared" si="0" ref="E3:E13">$C$18</f>
        <v>0.2119375673</v>
      </c>
      <c r="F3">
        <f aca="true" t="shared" si="1" ref="F3:F13">$D$18</f>
        <v>0.1757526709</v>
      </c>
      <c r="G3" t="str">
        <f>'m vs o orig data'!AR4</f>
        <v>(o,d)</v>
      </c>
      <c r="H3" t="str">
        <f>'m vs o orig data'!I4</f>
        <v> </v>
      </c>
      <c r="I3" t="str">
        <f>'m vs o orig data'!AB4</f>
        <v>o</v>
      </c>
      <c r="J3" t="str">
        <f>'m vs o orig data'!AO4</f>
        <v>d</v>
      </c>
      <c r="K3" t="str">
        <f>'m vs o orig data'!J4</f>
        <v> 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45</v>
      </c>
      <c r="B4" t="str">
        <f aca="true" ca="1" t="shared" si="2" ref="B4:B18">CONCATENATE(A4)&amp;(IF((CELL("contents",G4)&lt;&gt;"")*OR((CELL("contents",G4))&lt;&gt;" ")," "&amp;CELL("contents",G4),""))</f>
        <v>Central (o,s)</v>
      </c>
      <c r="C4" t="str">
        <f>'m vs o orig data'!B5</f>
        <v> </v>
      </c>
      <c r="D4">
        <f>'m vs o orig data'!U5</f>
        <v>0.1394901279</v>
      </c>
      <c r="E4">
        <f t="shared" si="0"/>
        <v>0.2119375673</v>
      </c>
      <c r="F4">
        <f t="shared" si="1"/>
        <v>0.1757526709</v>
      </c>
      <c r="G4" t="str">
        <f>'m vs o orig data'!AR5</f>
        <v>(o,s)</v>
      </c>
      <c r="H4" t="str">
        <f>'m vs o orig data'!I5</f>
        <v> </v>
      </c>
      <c r="I4" t="str">
        <f>'m vs o orig data'!AB5</f>
        <v>o</v>
      </c>
      <c r="J4" t="str">
        <f>'m vs o orig data'!AO5</f>
        <v> </v>
      </c>
      <c r="K4" t="str">
        <f>'m vs o orig data'!J5</f>
        <v> </v>
      </c>
      <c r="L4" t="str">
        <f>'m vs o orig data'!AC5</f>
        <v> </v>
      </c>
      <c r="M4" t="str">
        <f>'m vs o orig data'!T5</f>
        <v>s</v>
      </c>
      <c r="N4" t="str">
        <f>'m vs o orig data'!AM5</f>
        <v> </v>
      </c>
    </row>
    <row r="5" spans="1:14" ht="12.75">
      <c r="A5" t="s">
        <v>46</v>
      </c>
      <c r="B5" t="str">
        <f ca="1" t="shared" si="2"/>
        <v>Assiniboine (w)</v>
      </c>
      <c r="C5">
        <f>'m vs o orig data'!B6</f>
        <v>0.2356795034</v>
      </c>
      <c r="D5">
        <f>'m vs o orig data'!U6</f>
        <v>0.2095591354</v>
      </c>
      <c r="E5">
        <f t="shared" si="0"/>
        <v>0.2119375673</v>
      </c>
      <c r="F5">
        <f t="shared" si="1"/>
        <v>0.1757526709</v>
      </c>
      <c r="G5" t="str">
        <f>'m vs o orig data'!AR6</f>
        <v>(w)</v>
      </c>
      <c r="H5" t="str">
        <f>'m vs o orig data'!I6</f>
        <v> </v>
      </c>
      <c r="I5" t="str">
        <f>'m vs o orig data'!AB6</f>
        <v> </v>
      </c>
      <c r="J5" t="str">
        <f>'m vs o orig data'!AO6</f>
        <v> </v>
      </c>
      <c r="K5" t="str">
        <f>'m vs o orig data'!J6</f>
        <v>w</v>
      </c>
      <c r="L5" t="str">
        <f>'m vs o orig data'!AC6</f>
        <v> </v>
      </c>
      <c r="M5" t="str">
        <f>'m vs o orig data'!T6</f>
        <v> </v>
      </c>
      <c r="N5" t="str">
        <f>'m vs o orig data'!AM6</f>
        <v> </v>
      </c>
    </row>
    <row r="6" spans="1:14" ht="12.75">
      <c r="A6" t="s">
        <v>47</v>
      </c>
      <c r="B6" t="str">
        <f ca="1" t="shared" si="2"/>
        <v>Brandon (m,o,d)</v>
      </c>
      <c r="C6">
        <f>'m vs o orig data'!B7</f>
        <v>0.385304297</v>
      </c>
      <c r="D6">
        <f>'m vs o orig data'!U7</f>
        <v>0.2363238778</v>
      </c>
      <c r="E6">
        <f t="shared" si="0"/>
        <v>0.2119375673</v>
      </c>
      <c r="F6">
        <f t="shared" si="1"/>
        <v>0.1757526709</v>
      </c>
      <c r="G6" t="str">
        <f>'m vs o orig data'!AR7</f>
        <v>(m,o,d)</v>
      </c>
      <c r="H6" t="str">
        <f>'m vs o orig data'!I7</f>
        <v>m</v>
      </c>
      <c r="I6" t="str">
        <f>'m vs o orig data'!AB7</f>
        <v>o</v>
      </c>
      <c r="J6" t="str">
        <f>'m vs o orig data'!AO7</f>
        <v>d</v>
      </c>
      <c r="K6" t="str">
        <f>'m vs o orig data'!J7</f>
        <v> </v>
      </c>
      <c r="L6" t="str">
        <f>'m vs o orig data'!AC7</f>
        <v> </v>
      </c>
      <c r="M6" t="str">
        <f>'m vs o orig data'!T7</f>
        <v> </v>
      </c>
      <c r="N6" t="str">
        <f>'m vs o orig data'!AM7</f>
        <v> </v>
      </c>
    </row>
    <row r="7" spans="1:14" ht="12.75">
      <c r="A7" t="s">
        <v>49</v>
      </c>
      <c r="B7" t="str">
        <f ca="1" t="shared" si="2"/>
        <v>Winnipeg</v>
      </c>
      <c r="C7">
        <f>'m vs o orig data'!B8</f>
        <v>0.192293906</v>
      </c>
      <c r="D7">
        <f>'m vs o orig data'!U8</f>
        <v>0.1739893354</v>
      </c>
      <c r="E7">
        <f t="shared" si="0"/>
        <v>0.2119375673</v>
      </c>
      <c r="F7">
        <f t="shared" si="1"/>
        <v>0.1757526709</v>
      </c>
      <c r="G7" t="str">
        <f>'m vs o orig data'!AR8</f>
        <v> </v>
      </c>
      <c r="H7" t="str">
        <f>'m vs o orig data'!I8</f>
        <v> </v>
      </c>
      <c r="I7" t="str">
        <f>'m vs o orig data'!AB8</f>
        <v> </v>
      </c>
      <c r="J7" t="str">
        <f>'m vs o orig data'!AO8</f>
        <v> 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51</v>
      </c>
      <c r="B8" t="str">
        <f ca="1" t="shared" si="2"/>
        <v>Interlake (w)</v>
      </c>
      <c r="C8">
        <f>'m vs o orig data'!B9</f>
        <v>0.2248822228</v>
      </c>
      <c r="D8">
        <f>'m vs o orig data'!U9</f>
        <v>0.1778884352</v>
      </c>
      <c r="E8">
        <f t="shared" si="0"/>
        <v>0.2119375673</v>
      </c>
      <c r="F8">
        <f t="shared" si="1"/>
        <v>0.1757526709</v>
      </c>
      <c r="G8" t="str">
        <f>'m vs o orig data'!AR9</f>
        <v>(w)</v>
      </c>
      <c r="H8" t="str">
        <f>'m vs o orig data'!I9</f>
        <v> </v>
      </c>
      <c r="I8" t="str">
        <f>'m vs o orig data'!AB9</f>
        <v> </v>
      </c>
      <c r="J8" t="str">
        <f>'m vs o orig data'!AO9</f>
        <v> </v>
      </c>
      <c r="K8" t="str">
        <f>'m vs o orig data'!J9</f>
        <v>w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52</v>
      </c>
      <c r="B9" t="str">
        <f ca="1" t="shared" si="2"/>
        <v>North Eastman (w)</v>
      </c>
      <c r="C9">
        <f>'m vs o orig data'!B10</f>
        <v>0.1847059588</v>
      </c>
      <c r="D9">
        <f>'m vs o orig data'!U10</f>
        <v>0.1918232565</v>
      </c>
      <c r="E9">
        <f t="shared" si="0"/>
        <v>0.2119375673</v>
      </c>
      <c r="F9">
        <f t="shared" si="1"/>
        <v>0.1757526709</v>
      </c>
      <c r="G9" t="str">
        <f>'m vs o orig data'!AR10</f>
        <v>(w)</v>
      </c>
      <c r="H9" t="str">
        <f>'m vs o orig data'!I10</f>
        <v> </v>
      </c>
      <c r="I9" t="str">
        <f>'m vs o orig data'!AB10</f>
        <v> </v>
      </c>
      <c r="J9" t="str">
        <f>'m vs o orig data'!AO10</f>
        <v> </v>
      </c>
      <c r="K9" t="str">
        <f>'m vs o orig data'!J10</f>
        <v>w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53</v>
      </c>
      <c r="B10" t="str">
        <f ca="1" t="shared" si="2"/>
        <v>Parkland (s)</v>
      </c>
      <c r="C10" t="str">
        <f>'m vs o orig data'!B11</f>
        <v> </v>
      </c>
      <c r="D10">
        <f>'m vs o orig data'!U11</f>
        <v>0.1658587421</v>
      </c>
      <c r="E10">
        <f t="shared" si="0"/>
        <v>0.2119375673</v>
      </c>
      <c r="F10">
        <f t="shared" si="1"/>
        <v>0.1757526709</v>
      </c>
      <c r="G10" t="str">
        <f>'m vs o orig data'!AR11</f>
        <v>(s)</v>
      </c>
      <c r="H10" t="str">
        <f>'m vs o orig data'!I11</f>
        <v> </v>
      </c>
      <c r="I10" t="str">
        <f>'m vs o orig data'!AB11</f>
        <v> </v>
      </c>
      <c r="J10" t="str">
        <f>'m vs o orig data'!AO11</f>
        <v> </v>
      </c>
      <c r="K10" t="str">
        <f>'m vs o orig data'!J11</f>
        <v> </v>
      </c>
      <c r="L10" t="str">
        <f>'m vs o orig data'!AC11</f>
        <v> </v>
      </c>
      <c r="M10" t="str">
        <f>'m vs o orig data'!T11</f>
        <v>s</v>
      </c>
      <c r="N10" t="str">
        <f>'m vs o orig data'!AM11</f>
        <v> </v>
      </c>
    </row>
    <row r="11" spans="1:14" ht="12.75">
      <c r="A11" t="s">
        <v>54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0.2119375673</v>
      </c>
      <c r="F11">
        <f t="shared" si="1"/>
        <v>0.1757526709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55</v>
      </c>
      <c r="B12" t="str">
        <f ca="1" t="shared" si="2"/>
        <v>Nor-Man (o)</v>
      </c>
      <c r="C12">
        <f>'m vs o orig data'!B13</f>
        <v>0.2775532195</v>
      </c>
      <c r="D12">
        <f>'m vs o orig data'!U13</f>
        <v>0.2440152306</v>
      </c>
      <c r="E12">
        <f t="shared" si="0"/>
        <v>0.2119375673</v>
      </c>
      <c r="F12">
        <f t="shared" si="1"/>
        <v>0.1757526709</v>
      </c>
      <c r="G12" t="str">
        <f>'m vs o orig data'!AR13</f>
        <v>(o)</v>
      </c>
      <c r="H12" t="str">
        <f>'m vs o orig data'!I13</f>
        <v> </v>
      </c>
      <c r="I12" t="str">
        <f>'m vs o orig data'!AB13</f>
        <v>o</v>
      </c>
      <c r="J12" t="str">
        <f>'m vs o orig data'!AO13</f>
        <v> </v>
      </c>
      <c r="K12" t="str">
        <f>'m vs o orig data'!J13</f>
        <v> 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56</v>
      </c>
      <c r="B13" t="str">
        <f ca="1" t="shared" si="2"/>
        <v>Burntwood</v>
      </c>
      <c r="C13">
        <f>'m vs o orig data'!B14</f>
        <v>0.2710333222</v>
      </c>
      <c r="D13">
        <f>'m vs o orig data'!U14</f>
        <v>0.1989792022</v>
      </c>
      <c r="E13">
        <f t="shared" si="0"/>
        <v>0.2119375673</v>
      </c>
      <c r="F13">
        <f t="shared" si="1"/>
        <v>0.1757526709</v>
      </c>
      <c r="G13" t="str">
        <f>'m vs o orig data'!AR14</f>
        <v> </v>
      </c>
      <c r="H13" t="str">
        <f>'m vs o orig data'!I14</f>
        <v> </v>
      </c>
      <c r="I13" t="str">
        <f>'m vs o orig data'!AB14</f>
        <v> </v>
      </c>
      <c r="J13" t="str">
        <f>'m vs o orig data'!AO14</f>
        <v> </v>
      </c>
      <c r="K13" t="str">
        <f>'m vs o orig data'!J14</f>
        <v> 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112</v>
      </c>
      <c r="B15" t="str">
        <f ca="1" t="shared" si="2"/>
        <v>Rural South</v>
      </c>
      <c r="C15">
        <f>'m vs o orig data'!B15</f>
        <v>0.2096139093</v>
      </c>
      <c r="D15">
        <f>'m vs o orig data'!U15</f>
        <v>0.1562908654</v>
      </c>
      <c r="E15">
        <f>$C$18</f>
        <v>0.2119375673</v>
      </c>
      <c r="F15">
        <f>$D$18</f>
        <v>0.1757526709</v>
      </c>
      <c r="G15" t="str">
        <f>'m vs o orig data'!AR15</f>
        <v> </v>
      </c>
      <c r="H15" t="str">
        <f>'m vs o orig data'!I15</f>
        <v> </v>
      </c>
      <c r="I15" t="str">
        <f>'m vs o orig data'!AB15</f>
        <v> 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58</v>
      </c>
      <c r="B16" t="str">
        <f ca="1" t="shared" si="2"/>
        <v>Mid</v>
      </c>
      <c r="C16">
        <f>'m vs o orig data'!B16</f>
        <v>0.1952896131</v>
      </c>
      <c r="D16">
        <f>'m vs o orig data'!U16</f>
        <v>0.178526879</v>
      </c>
      <c r="E16">
        <f>$C$18</f>
        <v>0.2119375673</v>
      </c>
      <c r="F16">
        <f>$D$18</f>
        <v>0.1757526709</v>
      </c>
      <c r="G16" t="str">
        <f>'m vs o orig data'!AR16</f>
        <v> </v>
      </c>
      <c r="H16" t="str">
        <f>'m vs o orig data'!I16</f>
        <v> </v>
      </c>
      <c r="I16" t="str">
        <f>'m vs o orig data'!AB16</f>
        <v> </v>
      </c>
      <c r="J16" t="str">
        <f>'m vs o orig data'!AO16</f>
        <v> 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59</v>
      </c>
      <c r="B17" t="str">
        <f ca="1" t="shared" si="2"/>
        <v>North (o)</v>
      </c>
      <c r="C17">
        <f>'m vs o orig data'!B17</f>
        <v>0.2832245495</v>
      </c>
      <c r="D17">
        <f>'m vs o orig data'!U17</f>
        <v>0.222886209</v>
      </c>
      <c r="E17">
        <f>$C$18</f>
        <v>0.2119375673</v>
      </c>
      <c r="F17">
        <f>$D$18</f>
        <v>0.1757526709</v>
      </c>
      <c r="G17" t="str">
        <f>'m vs o orig data'!AR17</f>
        <v>(o)</v>
      </c>
      <c r="H17" t="str">
        <f>'m vs o orig data'!I17</f>
        <v> </v>
      </c>
      <c r="I17" t="str">
        <f>'m vs o orig data'!AB17</f>
        <v>o</v>
      </c>
      <c r="J17" t="str">
        <f>'m vs o orig data'!AO17</f>
        <v> 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60</v>
      </c>
      <c r="B18" t="str">
        <f ca="1" t="shared" si="2"/>
        <v>Manitoba (d)</v>
      </c>
      <c r="C18">
        <f>'m vs o orig data'!B18</f>
        <v>0.2119375673</v>
      </c>
      <c r="D18">
        <f>'m vs o orig data'!U18</f>
        <v>0.1757526709</v>
      </c>
      <c r="E18">
        <f>$C$18</f>
        <v>0.2119375673</v>
      </c>
      <c r="F18">
        <f>$D$18</f>
        <v>0.1757526709</v>
      </c>
      <c r="G18" t="str">
        <f>'m vs o orig data'!AR18</f>
        <v>(d)</v>
      </c>
      <c r="H18" t="str">
        <f>'m vs o orig data'!I18</f>
        <v> </v>
      </c>
      <c r="I18" t="str">
        <f>'m vs o orig data'!AB18</f>
        <v> </v>
      </c>
      <c r="J18" t="str">
        <f>'m vs o orig data'!AO18</f>
        <v>d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134</v>
      </c>
    </row>
    <row r="2" spans="1:7" ht="12.75">
      <c r="A2" t="str">
        <f>'m region orig data'!A3</f>
        <v>mmf</v>
      </c>
      <c r="B2" t="s">
        <v>88</v>
      </c>
      <c r="C2" t="str">
        <f>'m region orig data'!B3</f>
        <v>adj_rate</v>
      </c>
      <c r="D2" t="s">
        <v>89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81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0.2167893994</v>
      </c>
      <c r="D3">
        <f>$C$11</f>
        <v>0.2119375673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82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 (w)</v>
      </c>
      <c r="C4">
        <f>'m region orig data'!B5</f>
        <v>0.2324045042</v>
      </c>
      <c r="D4">
        <f aca="true" t="shared" si="1" ref="D4:D11">$C$11</f>
        <v>0.2119375673</v>
      </c>
      <c r="E4" t="str">
        <f>'m region orig data'!I5</f>
        <v> </v>
      </c>
      <c r="F4" t="str">
        <f>'m region orig data'!J5</f>
        <v>w</v>
      </c>
      <c r="G4" t="str">
        <f>'m region orig data'!T5</f>
        <v> </v>
      </c>
    </row>
    <row r="5" spans="1:7" ht="12.75">
      <c r="A5" t="s">
        <v>83</v>
      </c>
      <c r="B5" t="str">
        <f ca="1" t="shared" si="0"/>
        <v>Northwest Region (s)</v>
      </c>
      <c r="C5" t="str">
        <f>'m region orig data'!B6</f>
        <v> </v>
      </c>
      <c r="D5">
        <f t="shared" si="1"/>
        <v>0.2119375673</v>
      </c>
      <c r="E5" t="str">
        <f>'m region orig data'!I6</f>
        <v> </v>
      </c>
      <c r="F5" t="str">
        <f>'m region orig data'!J6</f>
        <v> </v>
      </c>
      <c r="G5" t="str">
        <f>'m region orig data'!T6</f>
        <v>s</v>
      </c>
    </row>
    <row r="6" spans="1:7" ht="12.75">
      <c r="A6" t="s">
        <v>84</v>
      </c>
      <c r="B6" t="str">
        <f ca="1" t="shared" si="0"/>
        <v>Winnipeg Region</v>
      </c>
      <c r="C6">
        <f>'m region orig data'!B7</f>
        <v>0.192293906</v>
      </c>
      <c r="D6">
        <f t="shared" si="1"/>
        <v>0.2119375673</v>
      </c>
      <c r="E6" t="str">
        <f>'m region orig data'!I7</f>
        <v> 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85</v>
      </c>
      <c r="B7" t="str">
        <f ca="1" t="shared" si="0"/>
        <v>Southwest Region</v>
      </c>
      <c r="C7">
        <f>'m region orig data'!B8</f>
        <v>0.248860438</v>
      </c>
      <c r="D7">
        <f t="shared" si="1"/>
        <v>0.2119375673</v>
      </c>
      <c r="E7" t="str">
        <f>'m region orig data'!I8</f>
        <v> </v>
      </c>
      <c r="F7" t="str">
        <f>'m region orig data'!J8</f>
        <v> </v>
      </c>
      <c r="G7" t="str">
        <f>'m region orig data'!T8</f>
        <v> </v>
      </c>
    </row>
    <row r="8" spans="1:7" ht="12.75">
      <c r="A8" t="s">
        <v>86</v>
      </c>
      <c r="B8" t="str">
        <f ca="1" t="shared" si="0"/>
        <v>The Pas Region</v>
      </c>
      <c r="C8">
        <f>'m region orig data'!B9</f>
        <v>0.2360145399</v>
      </c>
      <c r="D8">
        <f t="shared" si="1"/>
        <v>0.2119375673</v>
      </c>
      <c r="E8" t="str">
        <f>'m region orig data'!I9</f>
        <v> </v>
      </c>
      <c r="F8" t="str">
        <f>'m region orig data'!J9</f>
        <v> </v>
      </c>
      <c r="G8" t="str">
        <f>'m region orig data'!T9</f>
        <v> </v>
      </c>
    </row>
    <row r="9" spans="1:7" ht="12.75">
      <c r="A9" t="s">
        <v>87</v>
      </c>
      <c r="B9" t="str">
        <f ca="1" t="shared" si="0"/>
        <v>Thompson Region</v>
      </c>
      <c r="C9">
        <f>'m region orig data'!B10</f>
        <v>0.2770277092</v>
      </c>
      <c r="D9">
        <f t="shared" si="1"/>
        <v>0.2119375673</v>
      </c>
      <c r="E9" t="str">
        <f>'m region orig data'!I10</f>
        <v> </v>
      </c>
      <c r="F9" t="str">
        <f>'m region orig data'!J10</f>
        <v> </v>
      </c>
      <c r="G9" t="str">
        <f>'m region orig data'!T10</f>
        <v> </v>
      </c>
    </row>
    <row r="10" ht="12.75"/>
    <row r="11" spans="1:7" ht="12.75">
      <c r="A11" t="s">
        <v>60</v>
      </c>
      <c r="B11" t="str">
        <f ca="1" t="shared" si="0"/>
        <v>Manitoba</v>
      </c>
      <c r="C11">
        <f>'m region orig data'!B11</f>
        <v>0.2119375673</v>
      </c>
      <c r="D11">
        <f t="shared" si="1"/>
        <v>0.2119375673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8" width="9.28125" style="0" bestFit="1" customWidth="1"/>
    <col min="11" max="17" width="9.28125" style="0" bestFit="1" customWidth="1"/>
    <col min="21" max="24" width="9.28125" style="0" bestFit="1" customWidth="1"/>
    <col min="25" max="25" width="12.421875" style="0" bestFit="1" customWidth="1"/>
    <col min="26" max="26" width="9.28125" style="0" bestFit="1" customWidth="1"/>
    <col min="27" max="27" width="12.421875" style="0" bestFit="1" customWidth="1"/>
    <col min="30" max="33" width="9.28125" style="0" bestFit="1" customWidth="1"/>
    <col min="34" max="34" width="12.421875" style="0" bestFit="1" customWidth="1"/>
    <col min="35" max="35" width="9.28125" style="0" bestFit="1" customWidth="1"/>
    <col min="36" max="36" width="12.421875" style="0" bestFit="1" customWidth="1"/>
    <col min="40" max="40" width="9.28125" style="0" bestFit="1" customWidth="1"/>
    <col min="42" max="42" width="9.28125" style="0" bestFit="1" customWidth="1"/>
  </cols>
  <sheetData>
    <row r="1" spans="1:44" ht="15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15">
      <c r="A3" s="32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139</v>
      </c>
      <c r="K3" s="32" t="s">
        <v>13</v>
      </c>
      <c r="L3" s="32" t="s">
        <v>14</v>
      </c>
      <c r="M3" s="32" t="s">
        <v>15</v>
      </c>
      <c r="N3" s="32" t="s">
        <v>16</v>
      </c>
      <c r="O3" s="32" t="s">
        <v>17</v>
      </c>
      <c r="P3" s="32" t="s">
        <v>18</v>
      </c>
      <c r="Q3" s="32" t="s">
        <v>19</v>
      </c>
      <c r="R3" s="32" t="s">
        <v>20</v>
      </c>
      <c r="S3" s="32" t="s">
        <v>140</v>
      </c>
      <c r="T3" s="32" t="s">
        <v>21</v>
      </c>
      <c r="U3" s="32" t="s">
        <v>22</v>
      </c>
      <c r="V3" s="32" t="s">
        <v>23</v>
      </c>
      <c r="W3" s="32" t="s">
        <v>24</v>
      </c>
      <c r="X3" s="32" t="s">
        <v>25</v>
      </c>
      <c r="Y3" s="32" t="s">
        <v>26</v>
      </c>
      <c r="Z3" s="32" t="s">
        <v>27</v>
      </c>
      <c r="AA3" s="32" t="s">
        <v>28</v>
      </c>
      <c r="AB3" s="32" t="s">
        <v>29</v>
      </c>
      <c r="AC3" s="32" t="s">
        <v>141</v>
      </c>
      <c r="AD3" s="32" t="s">
        <v>30</v>
      </c>
      <c r="AE3" s="32" t="s">
        <v>31</v>
      </c>
      <c r="AF3" s="32" t="s">
        <v>32</v>
      </c>
      <c r="AG3" s="32" t="s">
        <v>33</v>
      </c>
      <c r="AH3" s="32" t="s">
        <v>34</v>
      </c>
      <c r="AI3" s="32" t="s">
        <v>35</v>
      </c>
      <c r="AJ3" s="32" t="s">
        <v>36</v>
      </c>
      <c r="AK3" s="32" t="s">
        <v>37</v>
      </c>
      <c r="AL3" s="32" t="s">
        <v>142</v>
      </c>
      <c r="AM3" s="32" t="s">
        <v>38</v>
      </c>
      <c r="AN3" s="32" t="s">
        <v>39</v>
      </c>
      <c r="AO3" s="32" t="s">
        <v>40</v>
      </c>
      <c r="AP3" s="32" t="s">
        <v>41</v>
      </c>
      <c r="AQ3" s="32" t="s">
        <v>42</v>
      </c>
      <c r="AR3" s="32" t="s">
        <v>113</v>
      </c>
    </row>
    <row r="4" spans="1:44" ht="15">
      <c r="A4" s="32" t="s">
        <v>90</v>
      </c>
      <c r="B4" s="32">
        <v>0.2383476834</v>
      </c>
      <c r="C4" s="32">
        <v>0.1461805413</v>
      </c>
      <c r="D4" s="32">
        <v>0.3305148255</v>
      </c>
      <c r="E4" s="32">
        <v>15.01</v>
      </c>
      <c r="F4" s="32">
        <v>0.001280149</v>
      </c>
      <c r="G4" s="32">
        <v>0.0357791701</v>
      </c>
      <c r="H4" s="32">
        <v>0.4361431972</v>
      </c>
      <c r="I4" s="32" t="s">
        <v>44</v>
      </c>
      <c r="J4" s="32" t="s">
        <v>44</v>
      </c>
      <c r="K4" s="32">
        <v>0.2859405086</v>
      </c>
      <c r="L4" s="32">
        <v>0.1091579911</v>
      </c>
      <c r="M4" s="32">
        <v>0.4627230261</v>
      </c>
      <c r="N4" s="32">
        <v>24</v>
      </c>
      <c r="O4" s="32">
        <v>0.0047096313</v>
      </c>
      <c r="P4" s="32">
        <v>0.0686267537</v>
      </c>
      <c r="Q4" s="32">
        <v>0.3690011221</v>
      </c>
      <c r="R4" s="32" t="s">
        <v>44</v>
      </c>
      <c r="S4" s="32" t="s">
        <v>2</v>
      </c>
      <c r="T4" s="32" t="s">
        <v>44</v>
      </c>
      <c r="U4" s="32">
        <v>0.1278494733</v>
      </c>
      <c r="V4" s="32">
        <v>0.0869994399</v>
      </c>
      <c r="W4" s="32">
        <v>0.1686995067</v>
      </c>
      <c r="X4" s="32">
        <v>12.4</v>
      </c>
      <c r="Y4" s="32">
        <v>0.000251474</v>
      </c>
      <c r="Z4" s="32">
        <v>0.0158579322</v>
      </c>
      <c r="AA4" s="32">
        <v>0.0023249645</v>
      </c>
      <c r="AB4" s="32" t="s">
        <v>50</v>
      </c>
      <c r="AC4" s="32" t="s">
        <v>44</v>
      </c>
      <c r="AD4" s="32">
        <v>0.1331861699</v>
      </c>
      <c r="AE4" s="32">
        <v>0.0873787151</v>
      </c>
      <c r="AF4" s="32">
        <v>0.1789936247</v>
      </c>
      <c r="AG4" s="32">
        <v>13.35</v>
      </c>
      <c r="AH4" s="32">
        <v>0.0003162136</v>
      </c>
      <c r="AI4" s="32">
        <v>0.017782397</v>
      </c>
      <c r="AJ4" s="32">
        <v>0.0191800507</v>
      </c>
      <c r="AK4" s="32" t="s">
        <v>44</v>
      </c>
      <c r="AL4" s="32" t="s">
        <v>44</v>
      </c>
      <c r="AM4" s="32" t="s">
        <v>44</v>
      </c>
      <c r="AN4" s="32">
        <v>0.0031658275</v>
      </c>
      <c r="AO4" s="32" t="s">
        <v>48</v>
      </c>
      <c r="AP4" s="32">
        <v>0.0325703443</v>
      </c>
      <c r="AQ4" s="32" t="s">
        <v>48</v>
      </c>
      <c r="AR4" s="32" t="s">
        <v>116</v>
      </c>
    </row>
    <row r="5" spans="1:44" ht="15">
      <c r="A5" s="32" t="s">
        <v>91</v>
      </c>
      <c r="B5" s="32" t="s">
        <v>44</v>
      </c>
      <c r="C5" s="32" t="s">
        <v>44</v>
      </c>
      <c r="D5" s="32" t="s">
        <v>44</v>
      </c>
      <c r="E5" s="32" t="s">
        <v>44</v>
      </c>
      <c r="F5" s="32" t="s">
        <v>44</v>
      </c>
      <c r="G5" s="32" t="s">
        <v>44</v>
      </c>
      <c r="H5" s="32" t="s">
        <v>44</v>
      </c>
      <c r="I5" s="32" t="s">
        <v>44</v>
      </c>
      <c r="J5" s="32" t="s">
        <v>44</v>
      </c>
      <c r="K5" s="32" t="s">
        <v>44</v>
      </c>
      <c r="L5" s="32" t="s">
        <v>44</v>
      </c>
      <c r="M5" s="32" t="s">
        <v>44</v>
      </c>
      <c r="N5" s="32" t="s">
        <v>44</v>
      </c>
      <c r="O5" s="32" t="s">
        <v>44</v>
      </c>
      <c r="P5" s="32" t="s">
        <v>44</v>
      </c>
      <c r="Q5" s="32" t="s">
        <v>44</v>
      </c>
      <c r="R5" s="32" t="s">
        <v>44</v>
      </c>
      <c r="S5" s="32" t="s">
        <v>44</v>
      </c>
      <c r="T5" s="32" t="s">
        <v>3</v>
      </c>
      <c r="U5" s="32">
        <v>0.1394901279</v>
      </c>
      <c r="V5" s="32">
        <v>0.1080750279</v>
      </c>
      <c r="W5" s="32">
        <v>0.1709052279</v>
      </c>
      <c r="X5" s="32">
        <v>8.74</v>
      </c>
      <c r="Y5" s="32">
        <v>0.0001487254</v>
      </c>
      <c r="Z5" s="32">
        <v>0.0121953028</v>
      </c>
      <c r="AA5" s="32">
        <v>0.0026850744</v>
      </c>
      <c r="AB5" s="32" t="s">
        <v>50</v>
      </c>
      <c r="AC5" s="32" t="s">
        <v>44</v>
      </c>
      <c r="AD5" s="32">
        <v>0.1430282001</v>
      </c>
      <c r="AE5" s="32">
        <v>0.1117286629</v>
      </c>
      <c r="AF5" s="32">
        <v>0.1743277373</v>
      </c>
      <c r="AG5" s="32">
        <v>8.5</v>
      </c>
      <c r="AH5" s="32">
        <v>0.0001476332</v>
      </c>
      <c r="AI5" s="32">
        <v>0.0121504415</v>
      </c>
      <c r="AJ5" s="32">
        <v>0.0081999208</v>
      </c>
      <c r="AK5" s="32" t="s">
        <v>50</v>
      </c>
      <c r="AL5" s="32" t="s">
        <v>44</v>
      </c>
      <c r="AM5" s="32" t="s">
        <v>44</v>
      </c>
      <c r="AN5" s="32" t="s">
        <v>44</v>
      </c>
      <c r="AO5" s="32" t="s">
        <v>44</v>
      </c>
      <c r="AP5" s="32" t="s">
        <v>44</v>
      </c>
      <c r="AQ5" s="32" t="s">
        <v>44</v>
      </c>
      <c r="AR5" s="32" t="s">
        <v>143</v>
      </c>
    </row>
    <row r="6" spans="1:44" ht="15">
      <c r="A6" s="32" t="s">
        <v>92</v>
      </c>
      <c r="B6" s="32">
        <v>0.2356795034</v>
      </c>
      <c r="C6" s="32">
        <v>0.1111948219</v>
      </c>
      <c r="D6" s="32">
        <v>0.3601641849</v>
      </c>
      <c r="E6" s="32">
        <v>20.5</v>
      </c>
      <c r="F6" s="32">
        <v>0.0023352862</v>
      </c>
      <c r="G6" s="32">
        <v>0.0483247987</v>
      </c>
      <c r="H6" s="32">
        <v>0.6260851896</v>
      </c>
      <c r="I6" s="32" t="s">
        <v>44</v>
      </c>
      <c r="J6" s="32" t="s">
        <v>2</v>
      </c>
      <c r="K6" s="32">
        <v>0.3381198603</v>
      </c>
      <c r="L6" s="32">
        <v>0.0550217469</v>
      </c>
      <c r="M6" s="32">
        <v>0.6212179737</v>
      </c>
      <c r="N6" s="32">
        <v>32.5</v>
      </c>
      <c r="O6" s="32">
        <v>0.0120776442</v>
      </c>
      <c r="P6" s="32">
        <v>0.109898336</v>
      </c>
      <c r="Q6" s="32">
        <v>0.3103420967</v>
      </c>
      <c r="R6" s="32" t="s">
        <v>44</v>
      </c>
      <c r="S6" s="32" t="s">
        <v>2</v>
      </c>
      <c r="T6" s="32" t="s">
        <v>44</v>
      </c>
      <c r="U6" s="32">
        <v>0.2095591354</v>
      </c>
      <c r="V6" s="32">
        <v>0.165779609</v>
      </c>
      <c r="W6" s="32">
        <v>0.2533386618</v>
      </c>
      <c r="X6" s="32">
        <v>8.11</v>
      </c>
      <c r="Y6" s="32">
        <v>0.0002888354</v>
      </c>
      <c r="Z6" s="32">
        <v>0.0169951578</v>
      </c>
      <c r="AA6" s="32">
        <v>0.0410673131</v>
      </c>
      <c r="AB6" s="32" t="s">
        <v>44</v>
      </c>
      <c r="AC6" s="32" t="s">
        <v>44</v>
      </c>
      <c r="AD6" s="32">
        <v>0.1847123139</v>
      </c>
      <c r="AE6" s="32">
        <v>0.141863206</v>
      </c>
      <c r="AF6" s="32">
        <v>0.2275614217</v>
      </c>
      <c r="AG6" s="32">
        <v>9.01</v>
      </c>
      <c r="AH6" s="32">
        <v>0.000276689</v>
      </c>
      <c r="AI6" s="32">
        <v>0.0166339704</v>
      </c>
      <c r="AJ6" s="32">
        <v>0.5371993771</v>
      </c>
      <c r="AK6" s="32" t="s">
        <v>44</v>
      </c>
      <c r="AL6" s="32" t="s">
        <v>44</v>
      </c>
      <c r="AM6" s="32" t="s">
        <v>44</v>
      </c>
      <c r="AN6" s="32">
        <v>0.6140909936</v>
      </c>
      <c r="AO6" s="32" t="s">
        <v>44</v>
      </c>
      <c r="AP6" s="32">
        <v>0.1685126485</v>
      </c>
      <c r="AQ6" s="32" t="s">
        <v>44</v>
      </c>
      <c r="AR6" s="32" t="s">
        <v>144</v>
      </c>
    </row>
    <row r="7" spans="1:44" ht="15">
      <c r="A7" s="32" t="s">
        <v>93</v>
      </c>
      <c r="B7" s="32">
        <v>0.385304297</v>
      </c>
      <c r="C7" s="32">
        <v>0.2418966635</v>
      </c>
      <c r="D7" s="32">
        <v>0.5287119306</v>
      </c>
      <c r="E7" s="32">
        <v>14.45</v>
      </c>
      <c r="F7" s="32">
        <v>0.003099223</v>
      </c>
      <c r="G7" s="32">
        <v>0.0556706652</v>
      </c>
      <c r="H7" s="32">
        <v>0.0016749684</v>
      </c>
      <c r="I7" s="32" t="s">
        <v>57</v>
      </c>
      <c r="J7" s="32" t="s">
        <v>44</v>
      </c>
      <c r="K7" s="32">
        <v>0.4359895366</v>
      </c>
      <c r="L7" s="32">
        <v>0.2600149526</v>
      </c>
      <c r="M7" s="32">
        <v>0.6119641206</v>
      </c>
      <c r="N7" s="32">
        <v>15.67</v>
      </c>
      <c r="O7" s="32">
        <v>0.0046666817</v>
      </c>
      <c r="P7" s="32">
        <v>0.0683131149</v>
      </c>
      <c r="Q7" s="32">
        <v>0.0022917809</v>
      </c>
      <c r="R7" s="32" t="s">
        <v>57</v>
      </c>
      <c r="S7" s="32" t="s">
        <v>44</v>
      </c>
      <c r="T7" s="32" t="s">
        <v>44</v>
      </c>
      <c r="U7" s="32">
        <v>0.2363238778</v>
      </c>
      <c r="V7" s="32">
        <v>0.195897988</v>
      </c>
      <c r="W7" s="32">
        <v>0.2767497676</v>
      </c>
      <c r="X7" s="32">
        <v>6.64</v>
      </c>
      <c r="Y7" s="32">
        <v>0.000246279</v>
      </c>
      <c r="Z7" s="32">
        <v>0.0156932802</v>
      </c>
      <c r="AA7" s="32">
        <v>0.0001436179</v>
      </c>
      <c r="AB7" s="32" t="s">
        <v>50</v>
      </c>
      <c r="AC7" s="32" t="s">
        <v>44</v>
      </c>
      <c r="AD7" s="32">
        <v>0.2337676828</v>
      </c>
      <c r="AE7" s="32">
        <v>0.1896450548</v>
      </c>
      <c r="AF7" s="32">
        <v>0.2778903109</v>
      </c>
      <c r="AG7" s="32">
        <v>7.33</v>
      </c>
      <c r="AH7" s="32">
        <v>0.0002933804</v>
      </c>
      <c r="AI7" s="32">
        <v>0.0171283494</v>
      </c>
      <c r="AJ7" s="32">
        <v>0.0006513406</v>
      </c>
      <c r="AK7" s="32" t="s">
        <v>50</v>
      </c>
      <c r="AL7" s="32" t="s">
        <v>44</v>
      </c>
      <c r="AM7" s="32" t="s">
        <v>44</v>
      </c>
      <c r="AN7" s="32">
        <v>0.0093657982</v>
      </c>
      <c r="AO7" s="32" t="s">
        <v>48</v>
      </c>
      <c r="AP7" s="32">
        <v>0.0048780153</v>
      </c>
      <c r="AQ7" s="32" t="s">
        <v>48</v>
      </c>
      <c r="AR7" s="32" t="s">
        <v>145</v>
      </c>
    </row>
    <row r="8" spans="1:44" ht="15">
      <c r="A8" s="32" t="s">
        <v>94</v>
      </c>
      <c r="B8" s="32">
        <v>0.192293906</v>
      </c>
      <c r="C8" s="32">
        <v>0.1216456174</v>
      </c>
      <c r="D8" s="32">
        <v>0.2629421945</v>
      </c>
      <c r="E8" s="32">
        <v>14.26</v>
      </c>
      <c r="F8" s="32">
        <v>0.0007521623</v>
      </c>
      <c r="G8" s="32">
        <v>0.0274255779</v>
      </c>
      <c r="H8" s="32">
        <v>0.2896252978</v>
      </c>
      <c r="I8" s="32" t="s">
        <v>44</v>
      </c>
      <c r="J8" s="32" t="s">
        <v>44</v>
      </c>
      <c r="K8" s="32">
        <v>0.2116567678</v>
      </c>
      <c r="L8" s="32">
        <v>0.1248663605</v>
      </c>
      <c r="M8" s="32">
        <v>0.2984471751</v>
      </c>
      <c r="N8" s="32">
        <v>15.92</v>
      </c>
      <c r="O8" s="32">
        <v>0.001135146</v>
      </c>
      <c r="P8" s="32">
        <v>0.0336919283</v>
      </c>
      <c r="Q8" s="32">
        <v>0.4210127389</v>
      </c>
      <c r="R8" s="32" t="s">
        <v>44</v>
      </c>
      <c r="S8" s="32" t="s">
        <v>44</v>
      </c>
      <c r="T8" s="32" t="s">
        <v>44</v>
      </c>
      <c r="U8" s="32">
        <v>0.1739893354</v>
      </c>
      <c r="V8" s="32">
        <v>0.1553351147</v>
      </c>
      <c r="W8" s="32">
        <v>0.1926435561</v>
      </c>
      <c r="X8" s="32">
        <v>4.16</v>
      </c>
      <c r="Y8" s="32">
        <v>5.244E-05</v>
      </c>
      <c r="Z8" s="32">
        <v>0.0072415453</v>
      </c>
      <c r="AA8" s="32">
        <v>0.6207225607</v>
      </c>
      <c r="AB8" s="32" t="s">
        <v>44</v>
      </c>
      <c r="AC8" s="32" t="s">
        <v>44</v>
      </c>
      <c r="AD8" s="32">
        <v>0.1747058444</v>
      </c>
      <c r="AE8" s="32">
        <v>0.1553864813</v>
      </c>
      <c r="AF8" s="32">
        <v>0.1940252074</v>
      </c>
      <c r="AG8" s="32">
        <v>4.29</v>
      </c>
      <c r="AH8" s="32">
        <v>5.62463E-05</v>
      </c>
      <c r="AI8" s="32">
        <v>0.0074997527</v>
      </c>
      <c r="AJ8" s="32">
        <v>0.9877666009</v>
      </c>
      <c r="AK8" s="32" t="s">
        <v>44</v>
      </c>
      <c r="AL8" s="32" t="s">
        <v>44</v>
      </c>
      <c r="AM8" s="32" t="s">
        <v>44</v>
      </c>
      <c r="AN8" s="32">
        <v>0.5121773337</v>
      </c>
      <c r="AO8" s="32" t="s">
        <v>44</v>
      </c>
      <c r="AP8" s="32">
        <v>0.2824182454</v>
      </c>
      <c r="AQ8" s="32" t="s">
        <v>44</v>
      </c>
      <c r="AR8" s="32" t="s">
        <v>44</v>
      </c>
    </row>
    <row r="9" spans="1:44" ht="15">
      <c r="A9" s="32" t="s">
        <v>95</v>
      </c>
      <c r="B9" s="32">
        <v>0.2248822228</v>
      </c>
      <c r="C9" s="32">
        <v>0.1253331638</v>
      </c>
      <c r="D9" s="32">
        <v>0.3244312819</v>
      </c>
      <c r="E9" s="32">
        <v>17.18</v>
      </c>
      <c r="F9" s="32">
        <v>0.0014934222</v>
      </c>
      <c r="G9" s="32">
        <v>0.0386448211</v>
      </c>
      <c r="H9" s="32">
        <v>0.7275782119</v>
      </c>
      <c r="I9" s="32" t="s">
        <v>44</v>
      </c>
      <c r="J9" s="32" t="s">
        <v>2</v>
      </c>
      <c r="K9" s="32">
        <v>0.2346680292</v>
      </c>
      <c r="L9" s="32">
        <v>0.1120603579</v>
      </c>
      <c r="M9" s="32">
        <v>0.3572757005</v>
      </c>
      <c r="N9" s="32">
        <v>20.28</v>
      </c>
      <c r="O9" s="32">
        <v>0.0022653931</v>
      </c>
      <c r="P9" s="32">
        <v>0.0475961457</v>
      </c>
      <c r="Q9" s="32">
        <v>0.9074300241</v>
      </c>
      <c r="R9" s="32" t="s">
        <v>44</v>
      </c>
      <c r="S9" s="32" t="s">
        <v>2</v>
      </c>
      <c r="T9" s="32" t="s">
        <v>44</v>
      </c>
      <c r="U9" s="32">
        <v>0.1778884352</v>
      </c>
      <c r="V9" s="32">
        <v>0.1458201602</v>
      </c>
      <c r="W9" s="32">
        <v>0.2099567101</v>
      </c>
      <c r="X9" s="32">
        <v>7</v>
      </c>
      <c r="Y9" s="32">
        <v>0.0001549742</v>
      </c>
      <c r="Z9" s="32">
        <v>0.0124488645</v>
      </c>
      <c r="AA9" s="32">
        <v>0.8627951459</v>
      </c>
      <c r="AB9" s="32" t="s">
        <v>44</v>
      </c>
      <c r="AC9" s="32" t="s">
        <v>44</v>
      </c>
      <c r="AD9" s="32">
        <v>0.1690755518</v>
      </c>
      <c r="AE9" s="32">
        <v>0.1379562547</v>
      </c>
      <c r="AF9" s="32">
        <v>0.2001948488</v>
      </c>
      <c r="AG9" s="32">
        <v>7.15</v>
      </c>
      <c r="AH9" s="32">
        <v>0.0001459378</v>
      </c>
      <c r="AI9" s="32">
        <v>0.0120804725</v>
      </c>
      <c r="AJ9" s="32">
        <v>0.6436095855</v>
      </c>
      <c r="AK9" s="32" t="s">
        <v>44</v>
      </c>
      <c r="AL9" s="32" t="s">
        <v>44</v>
      </c>
      <c r="AM9" s="32" t="s">
        <v>44</v>
      </c>
      <c r="AN9" s="32">
        <v>0.2422511432</v>
      </c>
      <c r="AO9" s="32" t="s">
        <v>44</v>
      </c>
      <c r="AP9" s="32">
        <v>0.1818390966</v>
      </c>
      <c r="AQ9" s="32" t="s">
        <v>44</v>
      </c>
      <c r="AR9" s="32" t="s">
        <v>144</v>
      </c>
    </row>
    <row r="10" spans="1:44" ht="15">
      <c r="A10" s="32" t="s">
        <v>96</v>
      </c>
      <c r="B10" s="32">
        <v>0.1847059588</v>
      </c>
      <c r="C10" s="32">
        <v>0.0703849139</v>
      </c>
      <c r="D10" s="32">
        <v>0.2990270037</v>
      </c>
      <c r="E10" s="32">
        <v>24.03</v>
      </c>
      <c r="F10" s="32">
        <v>0.0019695212</v>
      </c>
      <c r="G10" s="32">
        <v>0.0443792876</v>
      </c>
      <c r="H10" s="32">
        <v>0.5472034187</v>
      </c>
      <c r="I10" s="32" t="s">
        <v>44</v>
      </c>
      <c r="J10" s="32" t="s">
        <v>2</v>
      </c>
      <c r="K10" s="32">
        <v>0.2150302556</v>
      </c>
      <c r="L10" s="32">
        <v>0.0781120693</v>
      </c>
      <c r="M10" s="32">
        <v>0.351948442</v>
      </c>
      <c r="N10" s="32">
        <v>24.72</v>
      </c>
      <c r="O10" s="32">
        <v>0.0028250787</v>
      </c>
      <c r="P10" s="32">
        <v>0.0531514699</v>
      </c>
      <c r="Q10" s="32">
        <v>0.7903884913</v>
      </c>
      <c r="R10" s="32" t="s">
        <v>44</v>
      </c>
      <c r="S10" s="32" t="s">
        <v>2</v>
      </c>
      <c r="T10" s="32" t="s">
        <v>44</v>
      </c>
      <c r="U10" s="32">
        <v>0.1918232565</v>
      </c>
      <c r="V10" s="32">
        <v>0.1453297385</v>
      </c>
      <c r="W10" s="32">
        <v>0.2383167744</v>
      </c>
      <c r="X10" s="32">
        <v>9.41</v>
      </c>
      <c r="Y10" s="32">
        <v>0.0003257565</v>
      </c>
      <c r="Z10" s="32">
        <v>0.0180487259</v>
      </c>
      <c r="AA10" s="32">
        <v>0.3759585757</v>
      </c>
      <c r="AB10" s="32" t="s">
        <v>44</v>
      </c>
      <c r="AC10" s="32" t="s">
        <v>44</v>
      </c>
      <c r="AD10" s="32">
        <v>0.1890928446</v>
      </c>
      <c r="AE10" s="32">
        <v>0.1428132707</v>
      </c>
      <c r="AF10" s="32">
        <v>0.2353724186</v>
      </c>
      <c r="AG10" s="32">
        <v>9.5</v>
      </c>
      <c r="AH10" s="32">
        <v>0.0003227654</v>
      </c>
      <c r="AI10" s="32">
        <v>0.0179656731</v>
      </c>
      <c r="AJ10" s="32">
        <v>0.4242287982</v>
      </c>
      <c r="AK10" s="32" t="s">
        <v>44</v>
      </c>
      <c r="AL10" s="32" t="s">
        <v>44</v>
      </c>
      <c r="AM10" s="32" t="s">
        <v>44</v>
      </c>
      <c r="AN10" s="32">
        <v>0.8799226906</v>
      </c>
      <c r="AO10" s="32" t="s">
        <v>44</v>
      </c>
      <c r="AP10" s="32">
        <v>0.6405721868</v>
      </c>
      <c r="AQ10" s="32" t="s">
        <v>44</v>
      </c>
      <c r="AR10" s="32" t="s">
        <v>144</v>
      </c>
    </row>
    <row r="11" spans="1:44" ht="15">
      <c r="A11" s="32" t="s">
        <v>97</v>
      </c>
      <c r="B11" s="32" t="s">
        <v>44</v>
      </c>
      <c r="C11" s="32" t="s">
        <v>44</v>
      </c>
      <c r="D11" s="32" t="s">
        <v>44</v>
      </c>
      <c r="E11" s="32" t="s">
        <v>44</v>
      </c>
      <c r="F11" s="32" t="s">
        <v>44</v>
      </c>
      <c r="G11" s="32" t="s">
        <v>44</v>
      </c>
      <c r="H11" s="32" t="s">
        <v>44</v>
      </c>
      <c r="I11" s="32" t="s">
        <v>44</v>
      </c>
      <c r="J11" s="32" t="s">
        <v>44</v>
      </c>
      <c r="K11" s="32" t="s">
        <v>44</v>
      </c>
      <c r="L11" s="32" t="s">
        <v>44</v>
      </c>
      <c r="M11" s="32" t="s">
        <v>44</v>
      </c>
      <c r="N11" s="32" t="s">
        <v>44</v>
      </c>
      <c r="O11" s="32" t="s">
        <v>44</v>
      </c>
      <c r="P11" s="32" t="s">
        <v>44</v>
      </c>
      <c r="Q11" s="32" t="s">
        <v>44</v>
      </c>
      <c r="R11" s="32" t="s">
        <v>44</v>
      </c>
      <c r="S11" s="32" t="s">
        <v>44</v>
      </c>
      <c r="T11" s="32" t="s">
        <v>3</v>
      </c>
      <c r="U11" s="32">
        <v>0.1658587421</v>
      </c>
      <c r="V11" s="32">
        <v>0.1248451504</v>
      </c>
      <c r="W11" s="32">
        <v>0.2068723338</v>
      </c>
      <c r="X11" s="32">
        <v>9.6</v>
      </c>
      <c r="Y11" s="32">
        <v>0.0002534918</v>
      </c>
      <c r="Z11" s="32">
        <v>0.0159214253</v>
      </c>
      <c r="AA11" s="32">
        <v>0.5539665571</v>
      </c>
      <c r="AB11" s="32" t="s">
        <v>44</v>
      </c>
      <c r="AC11" s="32" t="s">
        <v>44</v>
      </c>
      <c r="AD11" s="32">
        <v>0.1390789483</v>
      </c>
      <c r="AE11" s="32">
        <v>0.10410457</v>
      </c>
      <c r="AF11" s="32">
        <v>0.1740533266</v>
      </c>
      <c r="AG11" s="32">
        <v>9.76</v>
      </c>
      <c r="AH11" s="32">
        <v>0.0001843352</v>
      </c>
      <c r="AI11" s="32">
        <v>0.0135770102</v>
      </c>
      <c r="AJ11" s="32">
        <v>0.0147693169</v>
      </c>
      <c r="AK11" s="32" t="s">
        <v>44</v>
      </c>
      <c r="AL11" s="32" t="s">
        <v>44</v>
      </c>
      <c r="AM11" s="32" t="s">
        <v>44</v>
      </c>
      <c r="AN11" s="32" t="s">
        <v>44</v>
      </c>
      <c r="AO11" s="32" t="s">
        <v>44</v>
      </c>
      <c r="AP11" s="32" t="s">
        <v>44</v>
      </c>
      <c r="AQ11" s="32" t="s">
        <v>44</v>
      </c>
      <c r="AR11" s="32" t="s">
        <v>115</v>
      </c>
    </row>
    <row r="12" spans="1:44" ht="15">
      <c r="A12" s="32" t="s">
        <v>98</v>
      </c>
      <c r="B12" s="32" t="s">
        <v>44</v>
      </c>
      <c r="C12" s="32" t="s">
        <v>44</v>
      </c>
      <c r="D12" s="32" t="s">
        <v>44</v>
      </c>
      <c r="E12" s="32" t="s">
        <v>44</v>
      </c>
      <c r="F12" s="32" t="s">
        <v>44</v>
      </c>
      <c r="G12" s="32" t="s">
        <v>44</v>
      </c>
      <c r="H12" s="32" t="s">
        <v>44</v>
      </c>
      <c r="I12" s="32" t="s">
        <v>44</v>
      </c>
      <c r="J12" s="32" t="s">
        <v>44</v>
      </c>
      <c r="K12" s="32" t="s">
        <v>44</v>
      </c>
      <c r="L12" s="32" t="s">
        <v>44</v>
      </c>
      <c r="M12" s="32" t="s">
        <v>44</v>
      </c>
      <c r="N12" s="32" t="s">
        <v>44</v>
      </c>
      <c r="O12" s="32" t="s">
        <v>44</v>
      </c>
      <c r="P12" s="32" t="s">
        <v>44</v>
      </c>
      <c r="Q12" s="32" t="s">
        <v>44</v>
      </c>
      <c r="R12" s="32" t="s">
        <v>44</v>
      </c>
      <c r="S12" s="32" t="s">
        <v>44</v>
      </c>
      <c r="T12" s="32" t="s">
        <v>3</v>
      </c>
      <c r="U12" s="32" t="s">
        <v>44</v>
      </c>
      <c r="V12" s="32" t="s">
        <v>44</v>
      </c>
      <c r="W12" s="32" t="s">
        <v>44</v>
      </c>
      <c r="X12" s="32" t="s">
        <v>44</v>
      </c>
      <c r="Y12" s="32" t="s">
        <v>44</v>
      </c>
      <c r="Z12" s="32" t="s">
        <v>44</v>
      </c>
      <c r="AA12" s="32" t="s">
        <v>44</v>
      </c>
      <c r="AB12" s="32" t="s">
        <v>44</v>
      </c>
      <c r="AC12" s="32" t="s">
        <v>44</v>
      </c>
      <c r="AD12" s="32" t="s">
        <v>44</v>
      </c>
      <c r="AE12" s="32" t="s">
        <v>44</v>
      </c>
      <c r="AF12" s="32" t="s">
        <v>44</v>
      </c>
      <c r="AG12" s="32" t="s">
        <v>44</v>
      </c>
      <c r="AH12" s="32" t="s">
        <v>44</v>
      </c>
      <c r="AI12" s="32" t="s">
        <v>44</v>
      </c>
      <c r="AJ12" s="32" t="s">
        <v>44</v>
      </c>
      <c r="AK12" s="32" t="s">
        <v>44</v>
      </c>
      <c r="AL12" s="32" t="s">
        <v>44</v>
      </c>
      <c r="AM12" s="32" t="s">
        <v>3</v>
      </c>
      <c r="AN12" s="32" t="s">
        <v>44</v>
      </c>
      <c r="AO12" s="32" t="s">
        <v>44</v>
      </c>
      <c r="AP12" s="32" t="s">
        <v>44</v>
      </c>
      <c r="AQ12" s="32" t="s">
        <v>44</v>
      </c>
      <c r="AR12" s="32" t="s">
        <v>115</v>
      </c>
    </row>
    <row r="13" spans="1:44" ht="15">
      <c r="A13" s="32" t="s">
        <v>99</v>
      </c>
      <c r="B13" s="32">
        <v>0.2775532195</v>
      </c>
      <c r="C13" s="32">
        <v>0.1662224594</v>
      </c>
      <c r="D13" s="32">
        <v>0.3888839796</v>
      </c>
      <c r="E13" s="32">
        <v>15.57</v>
      </c>
      <c r="F13" s="32">
        <v>0.0018678355</v>
      </c>
      <c r="G13" s="32">
        <v>0.0432184628</v>
      </c>
      <c r="H13" s="32">
        <v>0.1464369929</v>
      </c>
      <c r="I13" s="32" t="s">
        <v>44</v>
      </c>
      <c r="J13" s="32" t="s">
        <v>44</v>
      </c>
      <c r="K13" s="32">
        <v>0.2959432359</v>
      </c>
      <c r="L13" s="32">
        <v>0.158939006</v>
      </c>
      <c r="M13" s="32">
        <v>0.4329474659</v>
      </c>
      <c r="N13" s="32">
        <v>17.97</v>
      </c>
      <c r="O13" s="32">
        <v>0.0028286306</v>
      </c>
      <c r="P13" s="32">
        <v>0.0531848719</v>
      </c>
      <c r="Q13" s="32">
        <v>0.2229905161</v>
      </c>
      <c r="R13" s="32" t="s">
        <v>44</v>
      </c>
      <c r="S13" s="32" t="s">
        <v>2</v>
      </c>
      <c r="T13" s="32" t="s">
        <v>44</v>
      </c>
      <c r="U13" s="32">
        <v>0.2440152306</v>
      </c>
      <c r="V13" s="32">
        <v>0.2022761944</v>
      </c>
      <c r="W13" s="32">
        <v>0.2857542669</v>
      </c>
      <c r="X13" s="32">
        <v>6.64</v>
      </c>
      <c r="Y13" s="32">
        <v>0.0002625386</v>
      </c>
      <c r="Z13" s="32">
        <v>0.016203042</v>
      </c>
      <c r="AA13" s="32">
        <v>4.77241E-05</v>
      </c>
      <c r="AB13" s="32" t="s">
        <v>50</v>
      </c>
      <c r="AC13" s="32" t="s">
        <v>44</v>
      </c>
      <c r="AD13" s="32">
        <v>0.2443087669</v>
      </c>
      <c r="AE13" s="32">
        <v>0.1983738716</v>
      </c>
      <c r="AF13" s="32">
        <v>0.2902436621</v>
      </c>
      <c r="AG13" s="32">
        <v>7.3</v>
      </c>
      <c r="AH13" s="32">
        <v>0.0003179756</v>
      </c>
      <c r="AI13" s="32">
        <v>0.0178318693</v>
      </c>
      <c r="AJ13" s="32">
        <v>0.00012905</v>
      </c>
      <c r="AK13" s="32" t="s">
        <v>50</v>
      </c>
      <c r="AL13" s="32" t="s">
        <v>44</v>
      </c>
      <c r="AM13" s="32" t="s">
        <v>44</v>
      </c>
      <c r="AN13" s="32">
        <v>0.4587739179</v>
      </c>
      <c r="AO13" s="32" t="s">
        <v>44</v>
      </c>
      <c r="AP13" s="32">
        <v>0.352202783</v>
      </c>
      <c r="AQ13" s="32" t="s">
        <v>44</v>
      </c>
      <c r="AR13" s="32" t="s">
        <v>130</v>
      </c>
    </row>
    <row r="14" spans="1:44" ht="15">
      <c r="A14" s="32" t="s">
        <v>100</v>
      </c>
      <c r="B14" s="32">
        <v>0.2710333222</v>
      </c>
      <c r="C14" s="32">
        <v>0.1718593637</v>
      </c>
      <c r="D14" s="32">
        <v>0.3702072807</v>
      </c>
      <c r="E14" s="32">
        <v>14.2</v>
      </c>
      <c r="F14" s="32">
        <v>0.001482189</v>
      </c>
      <c r="G14" s="32">
        <v>0.0384992075</v>
      </c>
      <c r="H14" s="32">
        <v>0.1443904573</v>
      </c>
      <c r="I14" s="32" t="s">
        <v>44</v>
      </c>
      <c r="J14" s="32" t="s">
        <v>44</v>
      </c>
      <c r="K14" s="32">
        <v>0.2853943858</v>
      </c>
      <c r="L14" s="32">
        <v>0.1714886128</v>
      </c>
      <c r="M14" s="32">
        <v>0.3993001589</v>
      </c>
      <c r="N14" s="32">
        <v>15.49</v>
      </c>
      <c r="O14" s="32">
        <v>0.0019552386</v>
      </c>
      <c r="P14" s="32">
        <v>0.0442180796</v>
      </c>
      <c r="Q14" s="32">
        <v>0.2277445198</v>
      </c>
      <c r="R14" s="32" t="s">
        <v>44</v>
      </c>
      <c r="S14" s="32" t="s">
        <v>44</v>
      </c>
      <c r="T14" s="32" t="s">
        <v>44</v>
      </c>
      <c r="U14" s="32">
        <v>0.1989792022</v>
      </c>
      <c r="V14" s="32">
        <v>0.1624494072</v>
      </c>
      <c r="W14" s="32">
        <v>0.2355089971</v>
      </c>
      <c r="X14" s="32">
        <v>7.13</v>
      </c>
      <c r="Y14" s="32">
        <v>0.0002010957</v>
      </c>
      <c r="Z14" s="32">
        <v>0.014180821</v>
      </c>
      <c r="AA14" s="32">
        <v>0.1215740226</v>
      </c>
      <c r="AB14" s="32" t="s">
        <v>44</v>
      </c>
      <c r="AC14" s="32" t="s">
        <v>44</v>
      </c>
      <c r="AD14" s="32">
        <v>0.2524986342</v>
      </c>
      <c r="AE14" s="32">
        <v>0.2059566697</v>
      </c>
      <c r="AF14" s="32">
        <v>0.2990405986</v>
      </c>
      <c r="AG14" s="32">
        <v>7.16</v>
      </c>
      <c r="AH14" s="32">
        <v>0.0003264357</v>
      </c>
      <c r="AI14" s="32">
        <v>0.0180675328</v>
      </c>
      <c r="AJ14" s="32">
        <v>3.25139E-05</v>
      </c>
      <c r="AK14" s="32" t="s">
        <v>50</v>
      </c>
      <c r="AL14" s="32" t="s">
        <v>44</v>
      </c>
      <c r="AM14" s="32" t="s">
        <v>44</v>
      </c>
      <c r="AN14" s="32">
        <v>0.0829275429</v>
      </c>
      <c r="AO14" s="32" t="s">
        <v>44</v>
      </c>
      <c r="AP14" s="32">
        <v>0.5000899776</v>
      </c>
      <c r="AQ14" s="32" t="s">
        <v>44</v>
      </c>
      <c r="AR14" s="32" t="s">
        <v>44</v>
      </c>
    </row>
    <row r="15" spans="1:44" ht="15">
      <c r="A15" s="32" t="s">
        <v>101</v>
      </c>
      <c r="B15" s="32">
        <v>0.2096139093</v>
      </c>
      <c r="C15" s="32">
        <v>0.1306084335</v>
      </c>
      <c r="D15" s="32">
        <v>0.2886193851</v>
      </c>
      <c r="E15" s="32">
        <v>14.63</v>
      </c>
      <c r="F15" s="32">
        <v>0.0009406383</v>
      </c>
      <c r="G15" s="32">
        <v>0.0306698275</v>
      </c>
      <c r="H15" s="32">
        <v>0.9334127022</v>
      </c>
      <c r="I15" s="32" t="s">
        <v>44</v>
      </c>
      <c r="J15" s="32" t="s">
        <v>44</v>
      </c>
      <c r="K15" s="32">
        <v>0.2359346962</v>
      </c>
      <c r="L15" s="32">
        <v>0.1204745474</v>
      </c>
      <c r="M15" s="32">
        <v>0.3513948451</v>
      </c>
      <c r="N15" s="32">
        <v>19</v>
      </c>
      <c r="O15" s="32">
        <v>0.0020089656</v>
      </c>
      <c r="P15" s="32">
        <v>0.0448214864</v>
      </c>
      <c r="Q15" s="32">
        <v>0.8695679782</v>
      </c>
      <c r="R15" s="32" t="s">
        <v>44</v>
      </c>
      <c r="S15" s="32" t="s">
        <v>2</v>
      </c>
      <c r="T15" s="32" t="s">
        <v>44</v>
      </c>
      <c r="U15" s="32">
        <v>0.1562908654</v>
      </c>
      <c r="V15" s="32">
        <v>0.1336464088</v>
      </c>
      <c r="W15" s="32">
        <v>0.178935322</v>
      </c>
      <c r="X15" s="32">
        <v>5.62</v>
      </c>
      <c r="Y15" s="32">
        <v>7.72738E-05</v>
      </c>
      <c r="Z15" s="32">
        <v>0.0087905499</v>
      </c>
      <c r="AA15" s="32">
        <v>0.0202834806</v>
      </c>
      <c r="AB15" s="32" t="s">
        <v>44</v>
      </c>
      <c r="AC15" s="32" t="s">
        <v>44</v>
      </c>
      <c r="AD15" s="32">
        <v>0.1531855419</v>
      </c>
      <c r="AE15" s="32">
        <v>0.1305977551</v>
      </c>
      <c r="AF15" s="32">
        <v>0.1757733287</v>
      </c>
      <c r="AG15" s="32">
        <v>5.72</v>
      </c>
      <c r="AH15" s="32">
        <v>7.68875E-05</v>
      </c>
      <c r="AI15" s="32">
        <v>0.0087685508</v>
      </c>
      <c r="AJ15" s="32">
        <v>0.0107368186</v>
      </c>
      <c r="AK15" s="32" t="s">
        <v>44</v>
      </c>
      <c r="AL15" s="32" t="s">
        <v>44</v>
      </c>
      <c r="AM15" s="32" t="s">
        <v>44</v>
      </c>
      <c r="AN15" s="32">
        <v>0.0872194296</v>
      </c>
      <c r="AO15" s="32" t="s">
        <v>44</v>
      </c>
      <c r="AP15" s="32">
        <v>0.0656628958</v>
      </c>
      <c r="AQ15" s="32" t="s">
        <v>44</v>
      </c>
      <c r="AR15" s="32" t="s">
        <v>44</v>
      </c>
    </row>
    <row r="16" spans="1:44" ht="15">
      <c r="A16" s="32" t="s">
        <v>102</v>
      </c>
      <c r="B16" s="32">
        <v>0.1952896131</v>
      </c>
      <c r="C16" s="32">
        <v>0.1316164464</v>
      </c>
      <c r="D16" s="32">
        <v>0.2589627798</v>
      </c>
      <c r="E16" s="32">
        <v>12.66</v>
      </c>
      <c r="F16" s="32">
        <v>0.0006109718</v>
      </c>
      <c r="G16" s="32">
        <v>0.0247178442</v>
      </c>
      <c r="H16" s="32">
        <v>0.489895511</v>
      </c>
      <c r="I16" s="32" t="s">
        <v>44</v>
      </c>
      <c r="J16" s="32" t="s">
        <v>44</v>
      </c>
      <c r="K16" s="32">
        <v>0.2040502583</v>
      </c>
      <c r="L16" s="32">
        <v>0.1294733194</v>
      </c>
      <c r="M16" s="32">
        <v>0.2786271972</v>
      </c>
      <c r="N16" s="32">
        <v>14.19</v>
      </c>
      <c r="O16" s="32">
        <v>0.0008381416</v>
      </c>
      <c r="P16" s="32">
        <v>0.028950675</v>
      </c>
      <c r="Q16" s="32">
        <v>0.3643656954</v>
      </c>
      <c r="R16" s="32" t="s">
        <v>44</v>
      </c>
      <c r="S16" s="32" t="s">
        <v>44</v>
      </c>
      <c r="T16" s="32" t="s">
        <v>44</v>
      </c>
      <c r="U16" s="32">
        <v>0.178526879</v>
      </c>
      <c r="V16" s="32">
        <v>0.1558733018</v>
      </c>
      <c r="W16" s="32">
        <v>0.2011804562</v>
      </c>
      <c r="X16" s="32">
        <v>4.93</v>
      </c>
      <c r="Y16" s="32">
        <v>7.7336E-05</v>
      </c>
      <c r="Z16" s="32">
        <v>0.0087940905</v>
      </c>
      <c r="AA16" s="32">
        <v>0.7616779438</v>
      </c>
      <c r="AB16" s="32" t="s">
        <v>44</v>
      </c>
      <c r="AC16" s="32" t="s">
        <v>44</v>
      </c>
      <c r="AD16" s="32">
        <v>0.16670406</v>
      </c>
      <c r="AE16" s="32">
        <v>0.1455425478</v>
      </c>
      <c r="AF16" s="32">
        <v>0.1878655723</v>
      </c>
      <c r="AG16" s="32">
        <v>4.93</v>
      </c>
      <c r="AH16" s="32">
        <v>6.74841E-05</v>
      </c>
      <c r="AI16" s="32">
        <v>0.0082148728</v>
      </c>
      <c r="AJ16" s="32">
        <v>0.3593511861</v>
      </c>
      <c r="AK16" s="32" t="s">
        <v>44</v>
      </c>
      <c r="AL16" s="32" t="s">
        <v>44</v>
      </c>
      <c r="AM16" s="32" t="s">
        <v>44</v>
      </c>
      <c r="AN16" s="32">
        <v>0.5217607287</v>
      </c>
      <c r="AO16" s="32" t="s">
        <v>44</v>
      </c>
      <c r="AP16" s="32">
        <v>0.2158776263</v>
      </c>
      <c r="AQ16" s="32" t="s">
        <v>44</v>
      </c>
      <c r="AR16" s="32" t="s">
        <v>44</v>
      </c>
    </row>
    <row r="17" spans="1:44" ht="15">
      <c r="A17" s="32" t="s">
        <v>103</v>
      </c>
      <c r="B17" s="32">
        <v>0.2832245495</v>
      </c>
      <c r="C17" s="32">
        <v>0.2012224512</v>
      </c>
      <c r="D17" s="32">
        <v>0.3652266479</v>
      </c>
      <c r="E17" s="32">
        <v>11.24</v>
      </c>
      <c r="F17" s="32">
        <v>0.0010133471</v>
      </c>
      <c r="G17" s="32">
        <v>0.0318331127</v>
      </c>
      <c r="H17" s="32">
        <v>0.0349557126</v>
      </c>
      <c r="I17" s="32" t="s">
        <v>44</v>
      </c>
      <c r="J17" s="32" t="s">
        <v>44</v>
      </c>
      <c r="K17" s="32">
        <v>0.2912243303</v>
      </c>
      <c r="L17" s="32">
        <v>0.2002021788</v>
      </c>
      <c r="M17" s="32">
        <v>0.3822464817</v>
      </c>
      <c r="N17" s="32">
        <v>12.13</v>
      </c>
      <c r="O17" s="32">
        <v>0.00124854</v>
      </c>
      <c r="P17" s="32">
        <v>0.0353346861</v>
      </c>
      <c r="Q17" s="32">
        <v>0.1010220378</v>
      </c>
      <c r="R17" s="32" t="s">
        <v>44</v>
      </c>
      <c r="S17" s="32" t="s">
        <v>44</v>
      </c>
      <c r="T17" s="32" t="s">
        <v>44</v>
      </c>
      <c r="U17" s="32">
        <v>0.222886209</v>
      </c>
      <c r="V17" s="32">
        <v>0.1932631079</v>
      </c>
      <c r="W17" s="32">
        <v>0.2525093101</v>
      </c>
      <c r="X17" s="32">
        <v>5.16</v>
      </c>
      <c r="Y17" s="32">
        <v>0.000132242</v>
      </c>
      <c r="Z17" s="32">
        <v>0.011499651</v>
      </c>
      <c r="AA17" s="32">
        <v>0.000141457</v>
      </c>
      <c r="AB17" s="32" t="s">
        <v>50</v>
      </c>
      <c r="AC17" s="32" t="s">
        <v>44</v>
      </c>
      <c r="AD17" s="32">
        <v>0.2497341857</v>
      </c>
      <c r="AE17" s="32">
        <v>0.2160081051</v>
      </c>
      <c r="AF17" s="32">
        <v>0.2834602662</v>
      </c>
      <c r="AG17" s="32">
        <v>5.24</v>
      </c>
      <c r="AH17" s="32">
        <v>0.0001714115</v>
      </c>
      <c r="AI17" s="32">
        <v>0.0130924226</v>
      </c>
      <c r="AJ17" s="33">
        <v>5.0325981E-08</v>
      </c>
      <c r="AK17" s="32" t="s">
        <v>50</v>
      </c>
      <c r="AL17" s="32" t="s">
        <v>44</v>
      </c>
      <c r="AM17" s="32" t="s">
        <v>44</v>
      </c>
      <c r="AN17" s="32">
        <v>0.0799724944</v>
      </c>
      <c r="AO17" s="32" t="s">
        <v>44</v>
      </c>
      <c r="AP17" s="32">
        <v>0.2837635027</v>
      </c>
      <c r="AQ17" s="32" t="s">
        <v>44</v>
      </c>
      <c r="AR17" s="32" t="s">
        <v>130</v>
      </c>
    </row>
    <row r="18" spans="1:44" ht="15">
      <c r="A18" s="32" t="s">
        <v>104</v>
      </c>
      <c r="B18" s="32">
        <v>0.2119375673</v>
      </c>
      <c r="C18" s="32">
        <v>0.166965954</v>
      </c>
      <c r="D18" s="32">
        <v>0.2569091806</v>
      </c>
      <c r="E18" s="32">
        <v>8.24</v>
      </c>
      <c r="F18" s="32">
        <v>0.0003047791</v>
      </c>
      <c r="G18" s="32">
        <v>0.0174579244</v>
      </c>
      <c r="H18" s="32" t="s">
        <v>44</v>
      </c>
      <c r="I18" s="32" t="s">
        <v>44</v>
      </c>
      <c r="J18" s="32" t="s">
        <v>44</v>
      </c>
      <c r="K18" s="32">
        <v>0.2294443066</v>
      </c>
      <c r="L18" s="32">
        <v>0.178609441</v>
      </c>
      <c r="M18" s="32">
        <v>0.2802791723</v>
      </c>
      <c r="N18" s="32">
        <v>8.6</v>
      </c>
      <c r="O18" s="32">
        <v>0.000389432</v>
      </c>
      <c r="P18" s="32">
        <v>0.0197340317</v>
      </c>
      <c r="Q18" s="32" t="s">
        <v>44</v>
      </c>
      <c r="R18" s="32" t="s">
        <v>44</v>
      </c>
      <c r="S18" s="32" t="s">
        <v>44</v>
      </c>
      <c r="T18" s="32" t="s">
        <v>44</v>
      </c>
      <c r="U18" s="32">
        <v>0.1757526709</v>
      </c>
      <c r="V18" s="32">
        <v>0.1630208787</v>
      </c>
      <c r="W18" s="32">
        <v>0.1884844632</v>
      </c>
      <c r="X18" s="32">
        <v>2.81</v>
      </c>
      <c r="Y18" s="32">
        <v>2.4428E-05</v>
      </c>
      <c r="Z18" s="32">
        <v>0.0049424659</v>
      </c>
      <c r="AA18" s="32" t="s">
        <v>44</v>
      </c>
      <c r="AB18" s="32" t="s">
        <v>44</v>
      </c>
      <c r="AC18" s="32" t="s">
        <v>44</v>
      </c>
      <c r="AD18" s="32">
        <v>0.174649261</v>
      </c>
      <c r="AE18" s="32">
        <v>0.1617931656</v>
      </c>
      <c r="AF18" s="32">
        <v>0.1875053564</v>
      </c>
      <c r="AG18" s="32">
        <v>2.86</v>
      </c>
      <c r="AH18" s="32">
        <v>2.49073E-05</v>
      </c>
      <c r="AI18" s="32">
        <v>0.0049907203</v>
      </c>
      <c r="AJ18" s="32" t="s">
        <v>44</v>
      </c>
      <c r="AK18" s="32" t="s">
        <v>44</v>
      </c>
      <c r="AL18" s="32" t="s">
        <v>44</v>
      </c>
      <c r="AM18" s="32" t="s">
        <v>44</v>
      </c>
      <c r="AN18" s="32">
        <v>0.0433161743</v>
      </c>
      <c r="AO18" s="32" t="s">
        <v>48</v>
      </c>
      <c r="AP18" s="32">
        <v>0.0068722243</v>
      </c>
      <c r="AQ18" s="32" t="s">
        <v>48</v>
      </c>
      <c r="AR18" s="32" t="s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0" ht="15">
      <c r="A1" s="31" t="s">
        <v>137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>
      <c r="A3" s="31" t="s">
        <v>61</v>
      </c>
      <c r="B3" s="31" t="s">
        <v>62</v>
      </c>
      <c r="C3" s="31" t="s">
        <v>63</v>
      </c>
      <c r="D3" s="31" t="s">
        <v>64</v>
      </c>
      <c r="E3" s="31" t="s">
        <v>65</v>
      </c>
      <c r="F3" s="31" t="s">
        <v>66</v>
      </c>
      <c r="G3" s="31" t="s">
        <v>67</v>
      </c>
      <c r="H3" s="31" t="s">
        <v>68</v>
      </c>
      <c r="I3" s="31" t="s">
        <v>69</v>
      </c>
      <c r="J3" s="31" t="s">
        <v>70</v>
      </c>
      <c r="K3" s="31" t="s">
        <v>71</v>
      </c>
      <c r="L3" s="31" t="s">
        <v>72</v>
      </c>
      <c r="M3" s="31" t="s">
        <v>73</v>
      </c>
      <c r="N3" s="31" t="s">
        <v>74</v>
      </c>
      <c r="O3" s="31" t="s">
        <v>75</v>
      </c>
      <c r="P3" s="31" t="s">
        <v>76</v>
      </c>
      <c r="Q3" s="31" t="s">
        <v>77</v>
      </c>
      <c r="R3" s="31" t="s">
        <v>78</v>
      </c>
      <c r="S3" s="31" t="s">
        <v>79</v>
      </c>
      <c r="T3" s="31" t="s">
        <v>80</v>
      </c>
    </row>
    <row r="4" spans="1:20" ht="15">
      <c r="A4" s="31" t="s">
        <v>105</v>
      </c>
      <c r="B4" s="31">
        <v>0.2167893994</v>
      </c>
      <c r="C4" s="31">
        <v>0.1417037254</v>
      </c>
      <c r="D4" s="31">
        <v>0.2918750734</v>
      </c>
      <c r="E4" s="31">
        <v>13.45</v>
      </c>
      <c r="F4" s="31">
        <v>0.0008496155</v>
      </c>
      <c r="G4" s="31">
        <v>0.0291481654</v>
      </c>
      <c r="H4" s="31">
        <v>0.859339956</v>
      </c>
      <c r="I4" s="31" t="s">
        <v>44</v>
      </c>
      <c r="J4" s="31" t="s">
        <v>44</v>
      </c>
      <c r="K4" s="31">
        <v>0.2570931644</v>
      </c>
      <c r="L4" s="31">
        <v>0.128732735</v>
      </c>
      <c r="M4" s="31">
        <v>0.3854535938</v>
      </c>
      <c r="N4" s="31">
        <v>19.38</v>
      </c>
      <c r="O4" s="31">
        <v>0.002482965</v>
      </c>
      <c r="P4" s="31">
        <v>0.0498293592</v>
      </c>
      <c r="Q4" s="31">
        <v>0.535507221</v>
      </c>
      <c r="R4" s="31" t="s">
        <v>44</v>
      </c>
      <c r="S4" s="31" t="s">
        <v>2</v>
      </c>
      <c r="T4" s="31" t="s">
        <v>44</v>
      </c>
    </row>
    <row r="5" spans="1:20" ht="15">
      <c r="A5" s="31" t="s">
        <v>106</v>
      </c>
      <c r="B5" s="31">
        <v>0.2324045042</v>
      </c>
      <c r="C5" s="31">
        <v>0.1308272612</v>
      </c>
      <c r="D5" s="31">
        <v>0.3339817472</v>
      </c>
      <c r="E5" s="31">
        <v>16.97</v>
      </c>
      <c r="F5" s="31">
        <v>0.0015548952</v>
      </c>
      <c r="G5" s="31">
        <v>0.0394321595</v>
      </c>
      <c r="H5" s="31">
        <v>0.5894203709</v>
      </c>
      <c r="I5" s="31" t="s">
        <v>44</v>
      </c>
      <c r="J5" s="31" t="s">
        <v>2</v>
      </c>
      <c r="K5" s="31">
        <v>0.2423179903</v>
      </c>
      <c r="L5" s="31">
        <v>0.1140816746</v>
      </c>
      <c r="M5" s="31">
        <v>0.370554306</v>
      </c>
      <c r="N5" s="31">
        <v>20.54</v>
      </c>
      <c r="O5" s="31">
        <v>0.0024781657</v>
      </c>
      <c r="P5" s="31">
        <v>0.0497811785</v>
      </c>
      <c r="Q5" s="31">
        <v>0.7843392874</v>
      </c>
      <c r="R5" s="31" t="s">
        <v>44</v>
      </c>
      <c r="S5" s="31" t="s">
        <v>2</v>
      </c>
      <c r="T5" s="31" t="s">
        <v>44</v>
      </c>
    </row>
    <row r="6" spans="1:20" ht="15">
      <c r="A6" s="31" t="s">
        <v>107</v>
      </c>
      <c r="B6" s="31" t="s">
        <v>44</v>
      </c>
      <c r="C6" s="31" t="s">
        <v>44</v>
      </c>
      <c r="D6" s="31" t="s">
        <v>44</v>
      </c>
      <c r="E6" s="31" t="s">
        <v>44</v>
      </c>
      <c r="F6" s="31" t="s">
        <v>44</v>
      </c>
      <c r="G6" s="31" t="s">
        <v>44</v>
      </c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3</v>
      </c>
    </row>
    <row r="7" spans="1:20" ht="15">
      <c r="A7" s="31" t="s">
        <v>108</v>
      </c>
      <c r="B7" s="31">
        <v>0.192293906</v>
      </c>
      <c r="C7" s="31">
        <v>0.1216456174</v>
      </c>
      <c r="D7" s="31">
        <v>0.2629421945</v>
      </c>
      <c r="E7" s="31">
        <v>14.26</v>
      </c>
      <c r="F7" s="31">
        <v>0.0007521623</v>
      </c>
      <c r="G7" s="31">
        <v>0.0274255779</v>
      </c>
      <c r="H7" s="31">
        <v>0.2896252978</v>
      </c>
      <c r="I7" s="31" t="s">
        <v>44</v>
      </c>
      <c r="J7" s="31" t="s">
        <v>44</v>
      </c>
      <c r="K7" s="31">
        <v>0.2116567678</v>
      </c>
      <c r="L7" s="31">
        <v>0.1248663605</v>
      </c>
      <c r="M7" s="31">
        <v>0.2984471751</v>
      </c>
      <c r="N7" s="31">
        <v>15.92</v>
      </c>
      <c r="O7" s="31">
        <v>0.001135146</v>
      </c>
      <c r="P7" s="31">
        <v>0.0336919283</v>
      </c>
      <c r="Q7" s="31">
        <v>0.4210127389</v>
      </c>
      <c r="R7" s="31" t="s">
        <v>44</v>
      </c>
      <c r="S7" s="31" t="s">
        <v>44</v>
      </c>
      <c r="T7" s="31" t="s">
        <v>44</v>
      </c>
    </row>
    <row r="8" spans="1:20" ht="15">
      <c r="A8" s="31" t="s">
        <v>109</v>
      </c>
      <c r="B8" s="31">
        <v>0.248860438</v>
      </c>
      <c r="C8" s="31">
        <v>0.1526151711</v>
      </c>
      <c r="D8" s="31">
        <v>0.3451057049</v>
      </c>
      <c r="E8" s="31">
        <v>15.01</v>
      </c>
      <c r="F8" s="31">
        <v>0.0013959409</v>
      </c>
      <c r="G8" s="31">
        <v>0.037362293</v>
      </c>
      <c r="H8" s="31">
        <v>0.3223173079</v>
      </c>
      <c r="I8" s="31" t="s">
        <v>44</v>
      </c>
      <c r="J8" s="31" t="s">
        <v>44</v>
      </c>
      <c r="K8" s="31">
        <v>0.2550258358</v>
      </c>
      <c r="L8" s="31">
        <v>0.1504186083</v>
      </c>
      <c r="M8" s="31">
        <v>0.3596330633</v>
      </c>
      <c r="N8" s="31">
        <v>15.92</v>
      </c>
      <c r="O8" s="31">
        <v>0.0016490418</v>
      </c>
      <c r="P8" s="31">
        <v>0.0406083958</v>
      </c>
      <c r="Q8" s="31">
        <v>0.5222332597</v>
      </c>
      <c r="R8" s="31" t="s">
        <v>44</v>
      </c>
      <c r="S8" s="31" t="s">
        <v>44</v>
      </c>
      <c r="T8" s="31" t="s">
        <v>44</v>
      </c>
    </row>
    <row r="9" spans="1:20" ht="15">
      <c r="A9" s="31" t="s">
        <v>110</v>
      </c>
      <c r="B9" s="31">
        <v>0.2360145399</v>
      </c>
      <c r="C9" s="31">
        <v>0.1403370996</v>
      </c>
      <c r="D9" s="31">
        <v>0.3316919802</v>
      </c>
      <c r="E9" s="31">
        <v>15.74</v>
      </c>
      <c r="F9" s="31">
        <v>0.001379518</v>
      </c>
      <c r="G9" s="31">
        <v>0.0371418635</v>
      </c>
      <c r="H9" s="31">
        <v>0.5491433051</v>
      </c>
      <c r="I9" s="31" t="s">
        <v>44</v>
      </c>
      <c r="J9" s="31" t="s">
        <v>44</v>
      </c>
      <c r="K9" s="31">
        <v>0.260734883</v>
      </c>
      <c r="L9" s="31">
        <v>0.1424107041</v>
      </c>
      <c r="M9" s="31">
        <v>0.3790590619</v>
      </c>
      <c r="N9" s="31">
        <v>17.62</v>
      </c>
      <c r="O9" s="31">
        <v>0.002109868</v>
      </c>
      <c r="P9" s="31">
        <v>0.0459332993</v>
      </c>
      <c r="Q9" s="31">
        <v>0.513230079</v>
      </c>
      <c r="R9" s="31" t="s">
        <v>44</v>
      </c>
      <c r="S9" s="31" t="s">
        <v>2</v>
      </c>
      <c r="T9" s="31" t="s">
        <v>44</v>
      </c>
    </row>
    <row r="10" spans="1:20" ht="15">
      <c r="A10" s="31" t="s">
        <v>111</v>
      </c>
      <c r="B10" s="31">
        <v>0.2770277092</v>
      </c>
      <c r="C10" s="31">
        <v>0.1726069448</v>
      </c>
      <c r="D10" s="31">
        <v>0.3814484736</v>
      </c>
      <c r="E10" s="31">
        <v>14.63</v>
      </c>
      <c r="F10" s="31">
        <v>0.0016431682</v>
      </c>
      <c r="G10" s="31">
        <v>0.040536011</v>
      </c>
      <c r="H10" s="31">
        <v>0.1240394829</v>
      </c>
      <c r="I10" s="31" t="s">
        <v>44</v>
      </c>
      <c r="J10" s="31" t="s">
        <v>44</v>
      </c>
      <c r="K10" s="31">
        <v>0.286293667</v>
      </c>
      <c r="L10" s="31">
        <v>0.1724625071</v>
      </c>
      <c r="M10" s="31">
        <v>0.400124827</v>
      </c>
      <c r="N10" s="31">
        <v>15.43</v>
      </c>
      <c r="O10" s="31">
        <v>0.0019526779</v>
      </c>
      <c r="P10" s="31">
        <v>0.0441891149</v>
      </c>
      <c r="Q10" s="31">
        <v>0.2204882369</v>
      </c>
      <c r="R10" s="31" t="s">
        <v>44</v>
      </c>
      <c r="S10" s="31" t="s">
        <v>44</v>
      </c>
      <c r="T10" s="31" t="s">
        <v>44</v>
      </c>
    </row>
    <row r="11" spans="1:20" ht="15">
      <c r="A11" s="31" t="s">
        <v>104</v>
      </c>
      <c r="B11" s="31">
        <v>0.2119375673</v>
      </c>
      <c r="C11" s="31">
        <v>0.166965954</v>
      </c>
      <c r="D11" s="31">
        <v>0.2569091806</v>
      </c>
      <c r="E11" s="31">
        <v>8.24</v>
      </c>
      <c r="F11" s="31">
        <v>0.0003047791</v>
      </c>
      <c r="G11" s="31">
        <v>0.0174579244</v>
      </c>
      <c r="H11" s="31">
        <v>0.2219611286</v>
      </c>
      <c r="I11" s="31" t="s">
        <v>44</v>
      </c>
      <c r="J11" s="31" t="s">
        <v>44</v>
      </c>
      <c r="K11" s="31">
        <v>0.2294443066</v>
      </c>
      <c r="L11" s="31">
        <v>0.178609441</v>
      </c>
      <c r="M11" s="31">
        <v>0.2802791723</v>
      </c>
      <c r="N11" s="31">
        <v>8.6</v>
      </c>
      <c r="O11" s="31">
        <v>0.000389432</v>
      </c>
      <c r="P11" s="31">
        <v>0.0197340317</v>
      </c>
      <c r="Q11" s="31">
        <v>0.4777244004</v>
      </c>
      <c r="R11" s="31" t="s">
        <v>44</v>
      </c>
      <c r="S11" s="31" t="s">
        <v>44</v>
      </c>
      <c r="T11" s="31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2008-11-07T22:25:25Z</cp:lastPrinted>
  <dcterms:created xsi:type="dcterms:W3CDTF">2008-09-12T19:25:50Z</dcterms:created>
  <dcterms:modified xsi:type="dcterms:W3CDTF">2010-05-10T20:06:17Z</dcterms:modified>
  <cp:category/>
  <cp:version/>
  <cp:contentType/>
  <cp:contentStatus/>
</cp:coreProperties>
</file>