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<sst xmlns="http://schemas.openxmlformats.org/spreadsheetml/2006/main" count="434" uniqueCount="147">
  <si>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</si>
  <si>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</si>
  <si>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</si>
  <si>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</si>
  <si>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</si>
  <si>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</si>
  <si>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</si>
  <si>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</si>
  <si>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</si>
  <si>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</si>
  <si>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</si>
  <si>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</si>
  <si>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</si>
  <si>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</si>
  <si>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</si>
  <si>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</si>
  <si>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</si>
  <si>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</si>
  <si>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</si>
  <si>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</si>
  <si>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</si>
  <si>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</si>
  <si>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</si>
  <si>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</si>
  <si>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</si>
  <si>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</si>
  <si>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</si>
  <si>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</si>
  <si>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</si>
  <si>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</si>
  <si>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</si>
  <si>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</si>
  <si>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</si>
  <si>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</si>
  <si>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</si>
  <si>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</si>
  <si>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</si>
  <si>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</si>
  <si>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</si>
  <si>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</si>
  <si>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</si>
  <si>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</si>
  <si>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</si>
  <si>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</si>
  <si>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</si>
  <si>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</si>
  <si>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</si>
  <si>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</si>
  <si>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</si>
  <si>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</si>
  <si>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</si>
  <si>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</si>
  <si>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</si>
  <si>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</si>
  <si>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</si>
  <si>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</si>
  <si>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</si>
  <si>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</si>
  <si>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</si>
  <si>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</si>
  <si>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</si>
  <si>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</si>
  <si>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</si>
  <si>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</si>
  <si>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</si>
  <si>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</si>
  <si>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</si>
  <si>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</si>
  <si>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</si>
  <si>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</si>
  <si>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</si>
  <si>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</si>
  <si>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</si>
  <si>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</si>
  <si>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</si>
  <si>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</si>
  <si>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</si>
  <si>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</si>
  <si>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</si>
  <si>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</si>
  <si>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</si>
  <si>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</si>
  <si>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</si>
  <si>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</si>
  <si>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</si>
  <si>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</si>
  <si>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</si>
  <si>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</si>
  <si>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</si>
  <si>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</si>
  <si>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</si>
  <si>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</si>
  <si>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</si>
  <si>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</si>
  <si>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</si>
  <si>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</si>
  <si>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</si>
  <si>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</si>
  <si>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</si>
  <si>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</si>
  <si>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</si>
  <si>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</si>
  <si>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</si>
  <si>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</si>
  <si>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</si>
  <si>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</si>
  <si>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</si>
  <si>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</si>
  <si>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</si>
  <si>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</si>
  <si>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</si>
  <si>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</si>
  <si>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</si>
  <si>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</si>
  <si>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(d)</t>
  </si>
  <si>
    <t>(s)</t>
  </si>
  <si>
    <t>(m,o,d)</t>
  </si>
  <si>
    <t>(o,d)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</si>
  <si>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</si>
  <si>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</si>
  <si>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</si>
  <si>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</si>
  <si>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</si>
  <si>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</si>
  <si>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</si>
  <si>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</si>
  <si>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</si>
  <si>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</si>
  <si>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</si>
  <si>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</si>
  <si>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</si>
  <si>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(w)</t>
  </si>
  <si>
    <t>Current Smokers</t>
  </si>
  <si>
    <t>N=589</t>
  </si>
  <si>
    <t>N=3,905</t>
  </si>
  <si>
    <t>Crude and Age/Sex Standardized Proportion of Current Smokers by Metis Region, CCHS 1.1, 2.1, 2.2 and 3.1 Combined, age 12+</t>
  </si>
  <si>
    <t>Crude and Age/Sex Standardized Proportion of Current Smokers by RHA, CCHS 1.1, 2.1, 2.2 and 3.1 Combined, age 12+</t>
  </si>
  <si>
    <t>M_CV_warning_adj</t>
  </si>
  <si>
    <t>M_CV_warning_crd</t>
  </si>
  <si>
    <t>O_CV_warning_adj</t>
  </si>
  <si>
    <t>O_CV_warning_crd</t>
  </si>
  <si>
    <t>(m,w)</t>
  </si>
  <si>
    <t>(o,d,w)</t>
  </si>
  <si>
    <t>(o)</t>
  </si>
  <si>
    <t>(m,o)</t>
  </si>
  <si>
    <t>Source: MCHP/MMF, 2010</t>
  </si>
  <si>
    <t>Appendix Table 2.74: Current Smokers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</si>
</sst>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33" borderId="24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2" fontId="10" fillId="0" borderId="21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31" fillId="0" borderId="0" xfId="56">
      <alignment/>
      <protection/>
    </xf>
    <xf numFmtId="0" fontId="31" fillId="0" borderId="0" xfId="57">
      <alignment/>
      <protection/>
    </xf>
    <xf numFmtId="11" fontId="31" fillId="0" borderId="0" xfId="57" applyNumberFormat="1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065"/>
          <c:w val="0.91875"/>
          <c:h val="0.7562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 (m,w)</c:v>
                </c:pt>
                <c:pt idx="1">
                  <c:v>Central (w)</c:v>
                </c:pt>
                <c:pt idx="2">
                  <c:v>Assiniboine (o,d,w)</c:v>
                </c:pt>
                <c:pt idx="3">
                  <c:v>Brandon (w)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(m,o,d)</c:v>
                </c:pt>
                <c:pt idx="12">
                  <c:v>Rural South (m,o)</c:v>
                </c:pt>
                <c:pt idx="13">
                  <c:v>Mid (d)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0.3328493034</c:v>
                </c:pt>
                <c:pt idx="1">
                  <c:v>0.3328493034</c:v>
                </c:pt>
                <c:pt idx="2">
                  <c:v>0.3328493034</c:v>
                </c:pt>
                <c:pt idx="3">
                  <c:v>0.3328493034</c:v>
                </c:pt>
                <c:pt idx="4">
                  <c:v>0.3328493034</c:v>
                </c:pt>
                <c:pt idx="5">
                  <c:v>0.3328493034</c:v>
                </c:pt>
                <c:pt idx="6">
                  <c:v>0.3328493034</c:v>
                </c:pt>
                <c:pt idx="7">
                  <c:v>0.3328493034</c:v>
                </c:pt>
                <c:pt idx="8">
                  <c:v>0.3328493034</c:v>
                </c:pt>
                <c:pt idx="9">
                  <c:v>0.3328493034</c:v>
                </c:pt>
                <c:pt idx="10">
                  <c:v>0.3328493034</c:v>
                </c:pt>
                <c:pt idx="12">
                  <c:v>0.3328493034</c:v>
                </c:pt>
                <c:pt idx="13">
                  <c:v>0.3328493034</c:v>
                </c:pt>
                <c:pt idx="14">
                  <c:v>0.3328493034</c:v>
                </c:pt>
                <c:pt idx="15">
                  <c:v>0.3328493034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(m,w)</c:v>
                </c:pt>
                <c:pt idx="1">
                  <c:v>Central (w)</c:v>
                </c:pt>
                <c:pt idx="2">
                  <c:v>Assiniboine (o,d,w)</c:v>
                </c:pt>
                <c:pt idx="3">
                  <c:v>Brandon (w)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(m,o,d)</c:v>
                </c:pt>
                <c:pt idx="12">
                  <c:v>Rural South (m,o)</c:v>
                </c:pt>
                <c:pt idx="13">
                  <c:v>Mid (d)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0.213011852</c:v>
                </c:pt>
                <c:pt idx="1">
                  <c:v>0.2490435582</c:v>
                </c:pt>
                <c:pt idx="2">
                  <c:v>0.3962336354</c:v>
                </c:pt>
                <c:pt idx="3">
                  <c:v>0.3674630661</c:v>
                </c:pt>
                <c:pt idx="4">
                  <c:v>0.3542223043</c:v>
                </c:pt>
                <c:pt idx="5">
                  <c:v>0.3358317799</c:v>
                </c:pt>
                <c:pt idx="6">
                  <c:v>0.2945520721</c:v>
                </c:pt>
                <c:pt idx="7">
                  <c:v>0.4166142494</c:v>
                </c:pt>
                <c:pt idx="8">
                  <c:v>0</c:v>
                </c:pt>
                <c:pt idx="9">
                  <c:v>0.3679008882</c:v>
                </c:pt>
                <c:pt idx="10">
                  <c:v>0.4576452916</c:v>
                </c:pt>
                <c:pt idx="12">
                  <c:v>0.2347084896</c:v>
                </c:pt>
                <c:pt idx="13">
                  <c:v>0.3381186843</c:v>
                </c:pt>
                <c:pt idx="14">
                  <c:v>0.4226551949</c:v>
                </c:pt>
                <c:pt idx="15">
                  <c:v>0.3328493034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(m,w)</c:v>
                </c:pt>
                <c:pt idx="1">
                  <c:v>Central (w)</c:v>
                </c:pt>
                <c:pt idx="2">
                  <c:v>Assiniboine (o,d,w)</c:v>
                </c:pt>
                <c:pt idx="3">
                  <c:v>Brandon (w)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(m,o,d)</c:v>
                </c:pt>
                <c:pt idx="12">
                  <c:v>Rural South (m,o)</c:v>
                </c:pt>
                <c:pt idx="13">
                  <c:v>Mid (d)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0.1840193207</c:v>
                </c:pt>
                <c:pt idx="1">
                  <c:v>0.2155304497</c:v>
                </c:pt>
                <c:pt idx="2">
                  <c:v>0.1721561897</c:v>
                </c:pt>
                <c:pt idx="3">
                  <c:v>0.2473495879</c:v>
                </c:pt>
                <c:pt idx="4">
                  <c:v>0.2128497245</c:v>
                </c:pt>
                <c:pt idx="5">
                  <c:v>0.2514113124</c:v>
                </c:pt>
                <c:pt idx="6">
                  <c:v>0.2049623278</c:v>
                </c:pt>
                <c:pt idx="7">
                  <c:v>0.2353391172</c:v>
                </c:pt>
                <c:pt idx="8">
                  <c:v>0</c:v>
                </c:pt>
                <c:pt idx="9">
                  <c:v>0.275987187</c:v>
                </c:pt>
                <c:pt idx="10">
                  <c:v>0.3292662432</c:v>
                </c:pt>
                <c:pt idx="12">
                  <c:v>0.1955413547</c:v>
                </c:pt>
                <c:pt idx="13">
                  <c:v>0.2351817542</c:v>
                </c:pt>
                <c:pt idx="14">
                  <c:v>0.3021493401</c:v>
                </c:pt>
                <c:pt idx="15">
                  <c:v>0.2166694955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0.2166694955</c:v>
                </c:pt>
                <c:pt idx="1">
                  <c:v>0.2166694955</c:v>
                </c:pt>
                <c:pt idx="2">
                  <c:v>0.2166694955</c:v>
                </c:pt>
                <c:pt idx="3">
                  <c:v>0.2166694955</c:v>
                </c:pt>
                <c:pt idx="4">
                  <c:v>0.2166694955</c:v>
                </c:pt>
                <c:pt idx="5">
                  <c:v>0.2166694955</c:v>
                </c:pt>
                <c:pt idx="6">
                  <c:v>0.2166694955</c:v>
                </c:pt>
                <c:pt idx="7">
                  <c:v>0.2166694955</c:v>
                </c:pt>
                <c:pt idx="8">
                  <c:v>0.2166694955</c:v>
                </c:pt>
                <c:pt idx="9">
                  <c:v>0.2166694955</c:v>
                </c:pt>
                <c:pt idx="10">
                  <c:v>0.2166694955</c:v>
                </c:pt>
                <c:pt idx="12">
                  <c:v>0.2166694955</c:v>
                </c:pt>
                <c:pt idx="13">
                  <c:v>0.2166694955</c:v>
                </c:pt>
                <c:pt idx="14">
                  <c:v>0.2166694955</c:v>
                </c:pt>
                <c:pt idx="15">
                  <c:v>0.2166694955</c:v>
                </c:pt>
              </c:numCache>
            </c:numRef>
          </c:val>
        </c:ser>
        <c:gapWidth val="0"/>
        <c:axId val="6253434"/>
        <c:axId val="56280907"/>
      </c:barChart>
      <c:catAx>
        <c:axId val="62534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53434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175"/>
          <c:y val="0.13275"/>
          <c:w val="0.303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9"/>
          <c:w val="0.9207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0.2328365148</c:v>
                </c:pt>
                <c:pt idx="1">
                  <c:v>0.3430180788</c:v>
                </c:pt>
                <c:pt idx="2">
                  <c:v>0.4313175079</c:v>
                </c:pt>
                <c:pt idx="3">
                  <c:v>0.3542223043</c:v>
                </c:pt>
                <c:pt idx="4">
                  <c:v>0.3059249448</c:v>
                </c:pt>
                <c:pt idx="5">
                  <c:v>0.3724002663</c:v>
                </c:pt>
                <c:pt idx="6">
                  <c:v>0.4674384914</c:v>
                </c:pt>
                <c:pt idx="8">
                  <c:v>0.3328493034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0.3328493034</c:v>
                </c:pt>
                <c:pt idx="1">
                  <c:v>0.3328493034</c:v>
                </c:pt>
                <c:pt idx="2">
                  <c:v>0.3328493034</c:v>
                </c:pt>
                <c:pt idx="3">
                  <c:v>0.3328493034</c:v>
                </c:pt>
                <c:pt idx="4">
                  <c:v>0.3328493034</c:v>
                </c:pt>
                <c:pt idx="5">
                  <c:v>0.3328493034</c:v>
                </c:pt>
                <c:pt idx="6">
                  <c:v>0.3328493034</c:v>
                </c:pt>
                <c:pt idx="8">
                  <c:v>0.3328493034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766116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7"/>
          <c:y val="0.173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17"/>
          <c:w val="0.951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 (m,o)</c:v>
                </c:pt>
                <c:pt idx="2">
                  <c:v>Mid (d)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0.3328493034</c:v>
                </c:pt>
                <c:pt idx="1">
                  <c:v>0.3328493034</c:v>
                </c:pt>
                <c:pt idx="2">
                  <c:v>0.3328493034</c:v>
                </c:pt>
                <c:pt idx="3">
                  <c:v>0.3328493034</c:v>
                </c:pt>
                <c:pt idx="4">
                  <c:v>0.3328493034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 (m,o)</c:v>
                </c:pt>
                <c:pt idx="2">
                  <c:v>Mid (d)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0.3542223043</c:v>
                </c:pt>
                <c:pt idx="1">
                  <c:v>0.2347084896</c:v>
                </c:pt>
                <c:pt idx="2">
                  <c:v>0.3381186843</c:v>
                </c:pt>
                <c:pt idx="3">
                  <c:v>0.4226551949</c:v>
                </c:pt>
                <c:pt idx="4">
                  <c:v>0.3328493034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 (m,o)</c:v>
                </c:pt>
                <c:pt idx="2">
                  <c:v>Mid (d)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0.2128497245</c:v>
                </c:pt>
                <c:pt idx="1">
                  <c:v>0.1955413547</c:v>
                </c:pt>
                <c:pt idx="2">
                  <c:v>0.2351817542</c:v>
                </c:pt>
                <c:pt idx="3">
                  <c:v>0.3021493401</c:v>
                </c:pt>
                <c:pt idx="4">
                  <c:v>0.2166694955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 (m,o)</c:v>
                </c:pt>
                <c:pt idx="2">
                  <c:v>Mid (d)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0.2166694955</c:v>
                </c:pt>
                <c:pt idx="1">
                  <c:v>0.2166694955</c:v>
                </c:pt>
                <c:pt idx="2">
                  <c:v>0.2166694955</c:v>
                </c:pt>
                <c:pt idx="3">
                  <c:v>0.2166694955</c:v>
                </c:pt>
                <c:pt idx="4">
                  <c:v>0.2166694955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2526539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575"/>
          <c:y val="0.1435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15.9.1: Current Smokers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smoke daily or occasionally,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 </a:t>
          </a:r>
        </a:p>
      </cdr:txBody>
    </cdr:sp>
  </cdr:relSizeAnchor>
  <cdr:relSizeAnchor xmlns:cdr="http://schemas.openxmlformats.org/drawingml/2006/chartDrawing">
    <cdr:from>
      <cdr:x>0.10675</cdr:x>
      <cdr:y>0.8545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09600" y="3876675"/>
          <a:ext cx="51054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0.75125</cdr:x>
      <cdr:y>0.968</cdr:y>
    </cdr:from>
    <cdr:to>
      <cdr:x>0.99975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86250" y="4391025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</cdr:y>
    </cdr:from>
    <cdr:to>
      <cdr:x>0.994</cdr:x>
      <cdr:y>0.117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657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15.9.2: Current Smokers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sampleof Metis aged 12+ who smoke daily or occasionally,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 </a:t>
          </a:r>
        </a:p>
      </cdr:txBody>
    </cdr:sp>
  </cdr:relSizeAnchor>
  <cdr:relSizeAnchor xmlns:cdr="http://schemas.openxmlformats.org/drawingml/2006/chartDrawing">
    <cdr:from>
      <cdr:x>0.20175</cdr:x>
      <cdr:y>0.8695</cdr:y>
    </cdr:from>
    <cdr:to>
      <cdr:x>0.91575</cdr:x>
      <cdr:y>0.95925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52525" y="3943350"/>
          <a:ext cx="40767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0.735</cdr:x>
      <cdr:y>0.94</cdr:y>
    </cdr:from>
    <cdr:to>
      <cdr:x>0.98275</cdr:x>
      <cdr:y>0.972</cdr:y>
    </cdr:to>
    <cdr:sp>
      <cdr:nvSpPr>
        <cdr:cNvPr id="3" name="mchp"/>
        <cdr:cNvSpPr txBox="1">
          <a:spLocks noChangeArrowheads="1"/>
        </cdr:cNvSpPr>
      </cdr:nvSpPr>
      <cdr:spPr>
        <a:xfrm>
          <a:off x="4200525" y="4267200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0.01275</cdr:y>
    </cdr:from>
    <cdr:to>
      <cdr:x>1</cdr:x>
      <cdr:y>0.11925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7150"/>
          <a:ext cx="5715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Current Smokers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smoke daily or occasionally,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 </a:t>
          </a:r>
        </a:p>
      </cdr:txBody>
    </cdr:sp>
  </cdr:relSizeAnchor>
  <cdr:relSizeAnchor xmlns:cdr="http://schemas.openxmlformats.org/drawingml/2006/chartDrawing">
    <cdr:from>
      <cdr:x>0.11175</cdr:x>
      <cdr:y>0.88875</cdr:y>
    </cdr:from>
    <cdr:to>
      <cdr:x>1</cdr:x>
      <cdr:y>0.97</cdr:y>
    </cdr:to>
    <cdr:sp>
      <cdr:nvSpPr>
        <cdr:cNvPr id="2" name="Text Box 3"/>
        <cdr:cNvSpPr txBox="1">
          <a:spLocks noChangeArrowheads="1"/>
        </cdr:cNvSpPr>
      </cdr:nvSpPr>
      <cdr:spPr>
        <a:xfrm>
          <a:off x="638175" y="4029075"/>
          <a:ext cx="507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</a:t>
          </a:r>
        </a:p>
      </cdr:txBody>
    </cdr:sp>
  </cdr:relSizeAnchor>
  <cdr:relSizeAnchor xmlns:cdr="http://schemas.openxmlformats.org/drawingml/2006/chartDrawing">
    <cdr:from>
      <cdr:x>0.752</cdr:x>
      <cdr:y>0.96575</cdr:y>
    </cdr:from>
    <cdr:to>
      <cdr:x>1</cdr:x>
      <cdr:y>0.99775</cdr:y>
    </cdr:to>
    <cdr:sp>
      <cdr:nvSpPr>
        <cdr:cNvPr id="3" name="mchp"/>
        <cdr:cNvSpPr txBox="1">
          <a:spLocks noChangeArrowheads="1"/>
        </cdr:cNvSpPr>
      </cdr:nvSpPr>
      <cdr:spPr>
        <a:xfrm>
          <a:off x="4295775" y="4381500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146</v>
      </c>
      <c r="B1" s="2"/>
      <c r="C1" s="2"/>
    </row>
    <row r="2" spans="1:6" ht="13.5" customHeight="1" thickBot="1">
      <c r="A2" s="38" t="s">
        <v>118</v>
      </c>
      <c r="B2" s="41" t="s">
        <v>132</v>
      </c>
      <c r="C2" s="42"/>
      <c r="E2" s="38" t="s">
        <v>119</v>
      </c>
      <c r="F2" s="26" t="s">
        <v>132</v>
      </c>
    </row>
    <row r="3" spans="1:6" ht="12.75">
      <c r="A3" s="39"/>
      <c r="B3" s="4" t="s">
        <v>120</v>
      </c>
      <c r="C3" s="5" t="s">
        <v>120</v>
      </c>
      <c r="E3" s="39"/>
      <c r="F3" s="5" t="s">
        <v>120</v>
      </c>
    </row>
    <row r="4" spans="1:6" ht="12.75">
      <c r="A4" s="39"/>
      <c r="B4" s="4" t="s">
        <v>121</v>
      </c>
      <c r="C4" s="6" t="s">
        <v>121</v>
      </c>
      <c r="E4" s="39"/>
      <c r="F4" s="6" t="s">
        <v>121</v>
      </c>
    </row>
    <row r="5" spans="1:6" ht="12.75">
      <c r="A5" s="39"/>
      <c r="B5" s="7" t="s">
        <v>122</v>
      </c>
      <c r="C5" s="8" t="s">
        <v>122</v>
      </c>
      <c r="E5" s="39"/>
      <c r="F5" s="8" t="s">
        <v>122</v>
      </c>
    </row>
    <row r="6" spans="1:6" ht="13.5" thickBot="1">
      <c r="A6" s="40"/>
      <c r="B6" s="23" t="s">
        <v>123</v>
      </c>
      <c r="C6" s="24" t="s">
        <v>124</v>
      </c>
      <c r="E6" s="40"/>
      <c r="F6" s="25" t="s">
        <v>123</v>
      </c>
    </row>
    <row r="7" spans="1:6" ht="12.75">
      <c r="A7" s="10" t="s">
        <v>43</v>
      </c>
      <c r="B7" s="19">
        <f>'m vs o orig data'!K4*100</f>
        <v>22.83823126</v>
      </c>
      <c r="C7" s="9">
        <f>'m vs o orig data'!AD4*100</f>
        <v>18.69503187</v>
      </c>
      <c r="E7" s="11" t="s">
        <v>125</v>
      </c>
      <c r="F7" s="28">
        <f>'m region orig data'!K4*100</f>
        <v>24.63903446</v>
      </c>
    </row>
    <row r="8" spans="1:6" ht="12.75">
      <c r="A8" s="12" t="s">
        <v>45</v>
      </c>
      <c r="B8" s="19">
        <f>'m vs o orig data'!K5*100</f>
        <v>24.01404742</v>
      </c>
      <c r="C8" s="9">
        <f>'m vs o orig data'!AD5*100</f>
        <v>21.495010049999998</v>
      </c>
      <c r="E8" s="11" t="s">
        <v>51</v>
      </c>
      <c r="F8" s="29">
        <f>'m region orig data'!K5*100</f>
        <v>39.47495866</v>
      </c>
    </row>
    <row r="9" spans="1:6" ht="12.75">
      <c r="A9" s="12" t="s">
        <v>46</v>
      </c>
      <c r="B9" s="19">
        <f>'m vs o orig data'!K6*100</f>
        <v>38.54133409</v>
      </c>
      <c r="C9" s="9">
        <f>'m vs o orig data'!AD6*100</f>
        <v>16.3290344</v>
      </c>
      <c r="E9" s="11" t="s">
        <v>126</v>
      </c>
      <c r="F9" s="29">
        <f>'m region orig data'!K6*100</f>
        <v>34.00910036</v>
      </c>
    </row>
    <row r="10" spans="1:6" ht="12.75">
      <c r="A10" s="12" t="s">
        <v>47</v>
      </c>
      <c r="B10" s="19">
        <f>'m vs o orig data'!K7*100</f>
        <v>35.75943443</v>
      </c>
      <c r="C10" s="9">
        <f>'m vs o orig data'!AD7*100</f>
        <v>23.64162928</v>
      </c>
      <c r="E10" s="11" t="s">
        <v>49</v>
      </c>
      <c r="F10" s="29">
        <f>'m region orig data'!K7*100</f>
        <v>36.05277039</v>
      </c>
    </row>
    <row r="11" spans="1:6" ht="12.75">
      <c r="A11" s="12" t="s">
        <v>49</v>
      </c>
      <c r="B11" s="19">
        <f>'m vs o orig data'!K8*100</f>
        <v>36.05277039</v>
      </c>
      <c r="C11" s="9">
        <f>'m vs o orig data'!AD8*100</f>
        <v>21.49927938</v>
      </c>
      <c r="E11" s="11" t="s">
        <v>127</v>
      </c>
      <c r="F11" s="29">
        <f>'m region orig data'!K8*100</f>
        <v>30.09683447</v>
      </c>
    </row>
    <row r="12" spans="1:6" ht="12.75">
      <c r="A12" s="12" t="s">
        <v>51</v>
      </c>
      <c r="B12" s="19">
        <f>'m vs o orig data'!K9*100</f>
        <v>38.44550964</v>
      </c>
      <c r="C12" s="9">
        <f>'m vs o orig data'!AD9*100</f>
        <v>24.337703660000003</v>
      </c>
      <c r="E12" s="11" t="s">
        <v>128</v>
      </c>
      <c r="F12" s="29">
        <f>'m region orig data'!K9*100</f>
        <v>38.69515741</v>
      </c>
    </row>
    <row r="13" spans="1:6" ht="12.75">
      <c r="A13" s="12" t="s">
        <v>52</v>
      </c>
      <c r="B13" s="19">
        <f>'m vs o orig data'!K10*100</f>
        <v>30.2213189</v>
      </c>
      <c r="C13" s="9">
        <f>'m vs o orig data'!AD10*100</f>
        <v>20.550589520000003</v>
      </c>
      <c r="E13" s="11" t="s">
        <v>129</v>
      </c>
      <c r="F13" s="29">
        <f>'m region orig data'!K10*100</f>
        <v>50.171553440000004</v>
      </c>
    </row>
    <row r="14" spans="1:6" ht="12.75">
      <c r="A14" s="12" t="s">
        <v>53</v>
      </c>
      <c r="B14" s="19">
        <f>'m vs o orig data'!K11*100</f>
        <v>34.40960813</v>
      </c>
      <c r="C14" s="9">
        <f>'m vs o orig data'!AD11*100</f>
        <v>21.220587520000002</v>
      </c>
      <c r="E14" s="13"/>
      <c r="F14" s="30"/>
    </row>
    <row r="15" spans="1:6" ht="13.5" thickBot="1">
      <c r="A15" s="12" t="s">
        <v>54</v>
      </c>
      <c r="B15" s="19"/>
      <c r="C15" s="9"/>
      <c r="E15" s="14" t="s">
        <v>60</v>
      </c>
      <c r="F15" s="31">
        <f>'m region orig data'!K11*100</f>
        <v>34.70348733</v>
      </c>
    </row>
    <row r="16" spans="1:6" ht="12.75">
      <c r="A16" s="12" t="s">
        <v>55</v>
      </c>
      <c r="B16" s="19">
        <f>'m vs o orig data'!K13*100</f>
        <v>38.85025586</v>
      </c>
      <c r="C16" s="9">
        <f>'m vs o orig data'!AD13*100</f>
        <v>28.32998251</v>
      </c>
      <c r="E16" s="15" t="s">
        <v>130</v>
      </c>
      <c r="F16" s="16"/>
    </row>
    <row r="17" spans="1:6" ht="12.75">
      <c r="A17" s="12" t="s">
        <v>56</v>
      </c>
      <c r="B17" s="19">
        <f>'m vs o orig data'!K14*100</f>
        <v>49.78658296</v>
      </c>
      <c r="C17" s="9">
        <f>'m vs o orig data'!AD14*100</f>
        <v>35.51170292</v>
      </c>
      <c r="E17" s="17" t="s">
        <v>145</v>
      </c>
      <c r="F17" s="17"/>
    </row>
    <row r="18" spans="1:3" ht="12.75">
      <c r="A18" s="13"/>
      <c r="B18" s="27"/>
      <c r="C18" s="18"/>
    </row>
    <row r="19" spans="1:3" ht="12.75">
      <c r="A19" s="12" t="s">
        <v>112</v>
      </c>
      <c r="B19" s="19">
        <f>'m vs o orig data'!K15*100</f>
        <v>25.1878198</v>
      </c>
      <c r="C19" s="9">
        <f>'m vs o orig data'!AD15*100</f>
        <v>19.25293095</v>
      </c>
    </row>
    <row r="20" spans="1:3" ht="12.75">
      <c r="A20" s="12" t="s">
        <v>58</v>
      </c>
      <c r="B20" s="19">
        <f>'m vs o orig data'!K16*100</f>
        <v>35.86944237</v>
      </c>
      <c r="C20" s="9">
        <f>'m vs o orig data'!AD16*100</f>
        <v>22.65657647</v>
      </c>
    </row>
    <row r="21" spans="1:3" ht="12.75">
      <c r="A21" s="12" t="s">
        <v>59</v>
      </c>
      <c r="B21" s="19">
        <f>'m vs o orig data'!K17*100</f>
        <v>44.37008395</v>
      </c>
      <c r="C21" s="9">
        <f>'m vs o orig data'!AD17*100</f>
        <v>32.01745708</v>
      </c>
    </row>
    <row r="22" spans="1:3" ht="12.75">
      <c r="A22" s="20"/>
      <c r="B22" s="22"/>
      <c r="C22" s="18"/>
    </row>
    <row r="23" spans="1:3" ht="13.5" thickBot="1">
      <c r="A23" s="21" t="s">
        <v>60</v>
      </c>
      <c r="B23" s="19">
        <f>'m vs o orig data'!K18*100</f>
        <v>34.70348733</v>
      </c>
      <c r="C23" s="9">
        <f>'m vs o orig data'!AD18*100</f>
        <v>21.60591201</v>
      </c>
    </row>
    <row r="24" spans="1:3" ht="13.5" thickBot="1">
      <c r="A24" s="32"/>
      <c r="B24" s="34" t="s">
        <v>133</v>
      </c>
      <c r="C24" s="33" t="s">
        <v>134</v>
      </c>
    </row>
    <row r="25" spans="1:2" ht="12.75">
      <c r="A25" s="15" t="s">
        <v>130</v>
      </c>
      <c r="B25" s="16"/>
    </row>
    <row r="26" spans="1:3" ht="12.75">
      <c r="A26" s="17" t="s">
        <v>145</v>
      </c>
      <c r="B26" s="17"/>
      <c r="C26" s="17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132</v>
      </c>
    </row>
    <row r="2" spans="1:14" ht="12.75">
      <c r="A2" t="str">
        <f>'m vs o orig data'!A3</f>
        <v>area</v>
      </c>
      <c r="B2" t="s">
        <v>88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M_CV_warning_adj</v>
      </c>
      <c r="L2" t="str">
        <f>'m vs o orig data'!AC3</f>
        <v>O_CV_warning_adj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43</v>
      </c>
      <c r="B3" t="str">
        <f ca="1">CONCATENATE(A3)&amp;(IF((CELL("contents",G3)&lt;&gt;"")*OR((CELL("contents",G3))&lt;&gt;" ")," "&amp;CELL("contents",G3),""))</f>
        <v>South Eastman (m,w)</v>
      </c>
      <c r="C3">
        <f>'m vs o orig data'!B4</f>
        <v>0.213011852</v>
      </c>
      <c r="D3">
        <f>'m vs o orig data'!U4</f>
        <v>0.1840193207</v>
      </c>
      <c r="E3">
        <f aca="true" t="shared" si="0" ref="E3:E13">$C$18</f>
        <v>0.3328493034</v>
      </c>
      <c r="F3">
        <f aca="true" t="shared" si="1" ref="F3:F13">$D$18</f>
        <v>0.2166694955</v>
      </c>
      <c r="G3" t="str">
        <f>'m vs o orig data'!AR4</f>
        <v>(m,w)</v>
      </c>
      <c r="H3" t="str">
        <f>'m vs o orig data'!I4</f>
        <v>m</v>
      </c>
      <c r="I3" t="str">
        <f>'m vs o orig data'!AB4</f>
        <v> </v>
      </c>
      <c r="J3" t="str">
        <f>'m vs o orig data'!AO4</f>
        <v> </v>
      </c>
      <c r="K3" t="str">
        <f>'m vs o orig data'!J4</f>
        <v>w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45</v>
      </c>
      <c r="B4" t="str">
        <f aca="true" ca="1" t="shared" si="2" ref="B4:B18">CONCATENATE(A4)&amp;(IF((CELL("contents",G4)&lt;&gt;"")*OR((CELL("contents",G4))&lt;&gt;" ")," "&amp;CELL("contents",G4),""))</f>
        <v>Central (w)</v>
      </c>
      <c r="C4">
        <f>'m vs o orig data'!B5</f>
        <v>0.2490435582</v>
      </c>
      <c r="D4">
        <f>'m vs o orig data'!U5</f>
        <v>0.2155304497</v>
      </c>
      <c r="E4">
        <f t="shared" si="0"/>
        <v>0.3328493034</v>
      </c>
      <c r="F4">
        <f t="shared" si="1"/>
        <v>0.2166694955</v>
      </c>
      <c r="G4" t="str">
        <f>'m vs o orig data'!AR5</f>
        <v>(w)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w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46</v>
      </c>
      <c r="B5" t="str">
        <f ca="1" t="shared" si="2"/>
        <v>Assiniboine (o,d,w)</v>
      </c>
      <c r="C5">
        <f>'m vs o orig data'!B6</f>
        <v>0.3962336354</v>
      </c>
      <c r="D5">
        <f>'m vs o orig data'!U6</f>
        <v>0.1721561897</v>
      </c>
      <c r="E5">
        <f t="shared" si="0"/>
        <v>0.3328493034</v>
      </c>
      <c r="F5">
        <f t="shared" si="1"/>
        <v>0.2166694955</v>
      </c>
      <c r="G5" t="str">
        <f>'m vs o orig data'!AR6</f>
        <v>(o,d,w)</v>
      </c>
      <c r="H5" t="str">
        <f>'m vs o orig data'!I6</f>
        <v> </v>
      </c>
      <c r="I5" t="str">
        <f>'m vs o orig data'!AB6</f>
        <v>o</v>
      </c>
      <c r="J5" t="str">
        <f>'m vs o orig data'!AO6</f>
        <v>d</v>
      </c>
      <c r="K5" t="str">
        <f>'m vs o orig data'!J6</f>
        <v>w</v>
      </c>
      <c r="L5" t="str">
        <f>'m vs o orig data'!AC6</f>
        <v> </v>
      </c>
      <c r="M5" t="str">
        <f>'m vs o orig data'!T6</f>
        <v> </v>
      </c>
      <c r="N5" t="str">
        <f>'m vs o orig data'!AM6</f>
        <v> </v>
      </c>
    </row>
    <row r="6" spans="1:14" ht="12.75">
      <c r="A6" t="s">
        <v>47</v>
      </c>
      <c r="B6" t="str">
        <f ca="1" t="shared" si="2"/>
        <v>Brandon (w)</v>
      </c>
      <c r="C6">
        <f>'m vs o orig data'!B7</f>
        <v>0.3674630661</v>
      </c>
      <c r="D6">
        <f>'m vs o orig data'!U7</f>
        <v>0.2473495879</v>
      </c>
      <c r="E6">
        <f t="shared" si="0"/>
        <v>0.3328493034</v>
      </c>
      <c r="F6">
        <f t="shared" si="1"/>
        <v>0.2166694955</v>
      </c>
      <c r="G6" t="str">
        <f>'m vs o orig data'!AR7</f>
        <v>(w)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w</v>
      </c>
      <c r="L6" t="str">
        <f>'m vs o orig data'!AC7</f>
        <v> </v>
      </c>
      <c r="M6" t="str">
        <f>'m vs o orig data'!T7</f>
        <v> </v>
      </c>
      <c r="N6" t="str">
        <f>'m vs o orig data'!AM7</f>
        <v> </v>
      </c>
    </row>
    <row r="7" spans="1:14" ht="12.75">
      <c r="A7" t="s">
        <v>49</v>
      </c>
      <c r="B7" t="str">
        <f ca="1" t="shared" si="2"/>
        <v>Winnipeg (d)</v>
      </c>
      <c r="C7">
        <f>'m vs o orig data'!B8</f>
        <v>0.3542223043</v>
      </c>
      <c r="D7">
        <f>'m vs o orig data'!U8</f>
        <v>0.2128497245</v>
      </c>
      <c r="E7">
        <f t="shared" si="0"/>
        <v>0.3328493034</v>
      </c>
      <c r="F7">
        <f t="shared" si="1"/>
        <v>0.2166694955</v>
      </c>
      <c r="G7" t="str">
        <f>'m vs o orig data'!AR8</f>
        <v>(d)</v>
      </c>
      <c r="H7" t="str">
        <f>'m vs o orig data'!I8</f>
        <v> </v>
      </c>
      <c r="I7" t="str">
        <f>'m vs o orig data'!AB8</f>
        <v> </v>
      </c>
      <c r="J7" t="str">
        <f>'m vs o orig data'!AO8</f>
        <v>d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51</v>
      </c>
      <c r="B8" t="str">
        <f ca="1" t="shared" si="2"/>
        <v>Interlake (d)</v>
      </c>
      <c r="C8">
        <f>'m vs o orig data'!B9</f>
        <v>0.3358317799</v>
      </c>
      <c r="D8">
        <f>'m vs o orig data'!U9</f>
        <v>0.2514113124</v>
      </c>
      <c r="E8">
        <f t="shared" si="0"/>
        <v>0.3328493034</v>
      </c>
      <c r="F8">
        <f t="shared" si="1"/>
        <v>0.2166694955</v>
      </c>
      <c r="G8" t="str">
        <f>'m vs o orig data'!AR9</f>
        <v>(d)</v>
      </c>
      <c r="H8" t="str">
        <f>'m vs o orig data'!I9</f>
        <v> </v>
      </c>
      <c r="I8" t="str">
        <f>'m vs o orig data'!AB9</f>
        <v> </v>
      </c>
      <c r="J8" t="str">
        <f>'m vs o orig data'!AO9</f>
        <v>d</v>
      </c>
      <c r="K8" t="str">
        <f>'m vs o orig data'!J9</f>
        <v> 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52</v>
      </c>
      <c r="B9" t="str">
        <f ca="1" t="shared" si="2"/>
        <v>North Eastman</v>
      </c>
      <c r="C9">
        <f>'m vs o orig data'!B10</f>
        <v>0.2945520721</v>
      </c>
      <c r="D9">
        <f>'m vs o orig data'!U10</f>
        <v>0.2049623278</v>
      </c>
      <c r="E9">
        <f t="shared" si="0"/>
        <v>0.3328493034</v>
      </c>
      <c r="F9">
        <f t="shared" si="1"/>
        <v>0.2166694955</v>
      </c>
      <c r="G9" t="str">
        <f>'m vs o orig data'!AR10</f>
        <v> </v>
      </c>
      <c r="H9" t="str">
        <f>'m vs o orig data'!I10</f>
        <v> </v>
      </c>
      <c r="I9" t="str">
        <f>'m vs o orig data'!AB10</f>
        <v> </v>
      </c>
      <c r="J9" t="str">
        <f>'m vs o orig data'!AO10</f>
        <v> </v>
      </c>
      <c r="K9" t="str">
        <f>'m vs o orig data'!J10</f>
        <v> 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53</v>
      </c>
      <c r="B10" t="str">
        <f ca="1" t="shared" si="2"/>
        <v>Parkland (d)</v>
      </c>
      <c r="C10">
        <f>'m vs o orig data'!B11</f>
        <v>0.4166142494</v>
      </c>
      <c r="D10">
        <f>'m vs o orig data'!U11</f>
        <v>0.2353391172</v>
      </c>
      <c r="E10">
        <f t="shared" si="0"/>
        <v>0.3328493034</v>
      </c>
      <c r="F10">
        <f t="shared" si="1"/>
        <v>0.2166694955</v>
      </c>
      <c r="G10" t="str">
        <f>'m vs o orig data'!AR11</f>
        <v>(d)</v>
      </c>
      <c r="H10" t="str">
        <f>'m vs o orig data'!I11</f>
        <v> </v>
      </c>
      <c r="I10" t="str">
        <f>'m vs o orig data'!AB11</f>
        <v> </v>
      </c>
      <c r="J10" t="str">
        <f>'m vs o orig data'!AO11</f>
        <v>d</v>
      </c>
      <c r="K10" t="str">
        <f>'m vs o orig data'!J11</f>
        <v> </v>
      </c>
      <c r="L10" t="str">
        <f>'m vs o orig data'!AC11</f>
        <v> </v>
      </c>
      <c r="M10" t="str">
        <f>'m vs o orig data'!T11</f>
        <v> </v>
      </c>
      <c r="N10" t="str">
        <f>'m vs o orig data'!AM11</f>
        <v> </v>
      </c>
    </row>
    <row r="11" spans="1:14" ht="12.75">
      <c r="A11" t="s">
        <v>54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0.3328493034</v>
      </c>
      <c r="F11">
        <f t="shared" si="1"/>
        <v>0.2166694955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55</v>
      </c>
      <c r="B12" t="str">
        <f ca="1" t="shared" si="2"/>
        <v>Nor-Man (o)</v>
      </c>
      <c r="C12">
        <f>'m vs o orig data'!B13</f>
        <v>0.3679008882</v>
      </c>
      <c r="D12">
        <f>'m vs o orig data'!U13</f>
        <v>0.275987187</v>
      </c>
      <c r="E12">
        <f t="shared" si="0"/>
        <v>0.3328493034</v>
      </c>
      <c r="F12">
        <f t="shared" si="1"/>
        <v>0.2166694955</v>
      </c>
      <c r="G12" t="str">
        <f>'m vs o orig data'!AR13</f>
        <v>(o)</v>
      </c>
      <c r="H12" t="str">
        <f>'m vs o orig data'!I13</f>
        <v> </v>
      </c>
      <c r="I12" t="str">
        <f>'m vs o orig data'!AB13</f>
        <v>o</v>
      </c>
      <c r="J12" t="str">
        <f>'m vs o orig data'!AO13</f>
        <v> 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56</v>
      </c>
      <c r="B13" t="str">
        <f ca="1" t="shared" si="2"/>
        <v>Burntwood (m,o,d)</v>
      </c>
      <c r="C13">
        <f>'m vs o orig data'!B14</f>
        <v>0.4576452916</v>
      </c>
      <c r="D13">
        <f>'m vs o orig data'!U14</f>
        <v>0.3292662432</v>
      </c>
      <c r="E13">
        <f t="shared" si="0"/>
        <v>0.3328493034</v>
      </c>
      <c r="F13">
        <f t="shared" si="1"/>
        <v>0.2166694955</v>
      </c>
      <c r="G13" t="str">
        <f>'m vs o orig data'!AR14</f>
        <v>(m,o,d)</v>
      </c>
      <c r="H13" t="str">
        <f>'m vs o orig data'!I14</f>
        <v>m</v>
      </c>
      <c r="I13" t="str">
        <f>'m vs o orig data'!AB14</f>
        <v>o</v>
      </c>
      <c r="J13" t="str">
        <f>'m vs o orig data'!AO14</f>
        <v>d</v>
      </c>
      <c r="K13" t="str">
        <f>'m vs o orig data'!J14</f>
        <v> 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112</v>
      </c>
      <c r="B15" t="str">
        <f ca="1" t="shared" si="2"/>
        <v>Rural South (m,o)</v>
      </c>
      <c r="C15">
        <f>'m vs o orig data'!B15</f>
        <v>0.2347084896</v>
      </c>
      <c r="D15">
        <f>'m vs o orig data'!U15</f>
        <v>0.1955413547</v>
      </c>
      <c r="E15">
        <f>$C$18</f>
        <v>0.3328493034</v>
      </c>
      <c r="F15">
        <f>$D$18</f>
        <v>0.2166694955</v>
      </c>
      <c r="G15" t="str">
        <f>'m vs o orig data'!AR15</f>
        <v>(m,o)</v>
      </c>
      <c r="H15" t="str">
        <f>'m vs o orig data'!I15</f>
        <v>m</v>
      </c>
      <c r="I15" t="str">
        <f>'m vs o orig data'!AB15</f>
        <v>o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58</v>
      </c>
      <c r="B16" t="str">
        <f ca="1" t="shared" si="2"/>
        <v>Mid (d)</v>
      </c>
      <c r="C16">
        <f>'m vs o orig data'!B16</f>
        <v>0.3381186843</v>
      </c>
      <c r="D16">
        <f>'m vs o orig data'!U16</f>
        <v>0.2351817542</v>
      </c>
      <c r="E16">
        <f>$C$18</f>
        <v>0.3328493034</v>
      </c>
      <c r="F16">
        <f>$D$18</f>
        <v>0.2166694955</v>
      </c>
      <c r="G16" t="str">
        <f>'m vs o orig data'!AR16</f>
        <v>(d)</v>
      </c>
      <c r="H16" t="str">
        <f>'m vs o orig data'!I16</f>
        <v> </v>
      </c>
      <c r="I16" t="str">
        <f>'m vs o orig data'!AB16</f>
        <v> </v>
      </c>
      <c r="J16" t="str">
        <f>'m vs o orig data'!AO16</f>
        <v>d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59</v>
      </c>
      <c r="B17" t="str">
        <f ca="1" t="shared" si="2"/>
        <v>North (o,d)</v>
      </c>
      <c r="C17">
        <f>'m vs o orig data'!B17</f>
        <v>0.4226551949</v>
      </c>
      <c r="D17">
        <f>'m vs o orig data'!U17</f>
        <v>0.3021493401</v>
      </c>
      <c r="E17">
        <f>$C$18</f>
        <v>0.3328493034</v>
      </c>
      <c r="F17">
        <f>$D$18</f>
        <v>0.2166694955</v>
      </c>
      <c r="G17" t="str">
        <f>'m vs o orig data'!AR17</f>
        <v>(o,d)</v>
      </c>
      <c r="H17" t="str">
        <f>'m vs o orig data'!I17</f>
        <v> </v>
      </c>
      <c r="I17" t="str">
        <f>'m vs o orig data'!AB17</f>
        <v>o</v>
      </c>
      <c r="J17" t="str">
        <f>'m vs o orig data'!AO17</f>
        <v>d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60</v>
      </c>
      <c r="B18" t="str">
        <f ca="1" t="shared" si="2"/>
        <v>Manitoba (d)</v>
      </c>
      <c r="C18">
        <f>'m vs o orig data'!B18</f>
        <v>0.3328493034</v>
      </c>
      <c r="D18">
        <f>'m vs o orig data'!U18</f>
        <v>0.2166694955</v>
      </c>
      <c r="E18">
        <f>$C$18</f>
        <v>0.3328493034</v>
      </c>
      <c r="F18">
        <f>$D$18</f>
        <v>0.2166694955</v>
      </c>
      <c r="G18" t="str">
        <f>'m vs o orig data'!AR18</f>
        <v>(d)</v>
      </c>
      <c r="H18" t="str">
        <f>'m vs o orig data'!I18</f>
        <v> </v>
      </c>
      <c r="I18" t="str">
        <f>'m vs o orig data'!AB18</f>
        <v> </v>
      </c>
      <c r="J18" t="str">
        <f>'m vs o orig data'!AO18</f>
        <v>d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132</v>
      </c>
    </row>
    <row r="2" spans="1:7" ht="12.75">
      <c r="A2" t="str">
        <f>'m region orig data'!A3</f>
        <v>mmf</v>
      </c>
      <c r="B2" t="s">
        <v>88</v>
      </c>
      <c r="C2" t="str">
        <f>'m region orig data'!B3</f>
        <v>adj_rate</v>
      </c>
      <c r="D2" t="s">
        <v>89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81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 (m)</v>
      </c>
      <c r="C3">
        <f>'m region orig data'!B4</f>
        <v>0.2328365148</v>
      </c>
      <c r="D3">
        <f>$C$11</f>
        <v>0.3328493034</v>
      </c>
      <c r="E3" t="str">
        <f>'m region orig data'!I4</f>
        <v>m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82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</v>
      </c>
      <c r="C4">
        <f>'m region orig data'!B5</f>
        <v>0.3430180788</v>
      </c>
      <c r="D4">
        <f aca="true" t="shared" si="1" ref="D4:D11">$C$11</f>
        <v>0.3328493034</v>
      </c>
      <c r="E4" t="str">
        <f>'m region orig data'!I5</f>
        <v> </v>
      </c>
      <c r="F4" t="str">
        <f>'m region orig data'!J5</f>
        <v> </v>
      </c>
      <c r="G4" t="str">
        <f>'m region orig data'!T5</f>
        <v> </v>
      </c>
    </row>
    <row r="5" spans="1:7" ht="12.75">
      <c r="A5" t="s">
        <v>83</v>
      </c>
      <c r="B5" t="str">
        <f ca="1" t="shared" si="0"/>
        <v>Northwest Region</v>
      </c>
      <c r="C5">
        <f>'m region orig data'!B6</f>
        <v>0.4313175079</v>
      </c>
      <c r="D5">
        <f t="shared" si="1"/>
        <v>0.3328493034</v>
      </c>
      <c r="E5" t="str">
        <f>'m region orig data'!I6</f>
        <v> </v>
      </c>
      <c r="F5" t="str">
        <f>'m region orig data'!J6</f>
        <v> </v>
      </c>
      <c r="G5" t="str">
        <f>'m region orig data'!T6</f>
        <v> </v>
      </c>
    </row>
    <row r="6" spans="1:7" ht="12.75">
      <c r="A6" t="s">
        <v>84</v>
      </c>
      <c r="B6" t="str">
        <f ca="1" t="shared" si="0"/>
        <v>Winnipeg Region</v>
      </c>
      <c r="C6">
        <f>'m region orig data'!B7</f>
        <v>0.3542223043</v>
      </c>
      <c r="D6">
        <f t="shared" si="1"/>
        <v>0.3328493034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85</v>
      </c>
      <c r="B7" t="str">
        <f ca="1" t="shared" si="0"/>
        <v>Southwest Region</v>
      </c>
      <c r="C7">
        <f>'m region orig data'!B8</f>
        <v>0.3059249448</v>
      </c>
      <c r="D7">
        <f t="shared" si="1"/>
        <v>0.3328493034</v>
      </c>
      <c r="E7" t="str">
        <f>'m region orig data'!I8</f>
        <v> </v>
      </c>
      <c r="F7" t="str">
        <f>'m region orig data'!J8</f>
        <v> </v>
      </c>
      <c r="G7" t="str">
        <f>'m region orig data'!T8</f>
        <v> </v>
      </c>
    </row>
    <row r="8" spans="1:7" ht="12.75">
      <c r="A8" t="s">
        <v>86</v>
      </c>
      <c r="B8" t="str">
        <f ca="1" t="shared" si="0"/>
        <v>The Pas Region</v>
      </c>
      <c r="C8">
        <f>'m region orig data'!B9</f>
        <v>0.3724002663</v>
      </c>
      <c r="D8">
        <f t="shared" si="1"/>
        <v>0.3328493034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87</v>
      </c>
      <c r="B9" t="str">
        <f ca="1" t="shared" si="0"/>
        <v>Thompson Region (m)</v>
      </c>
      <c r="C9">
        <f>'m region orig data'!B10</f>
        <v>0.4674384914</v>
      </c>
      <c r="D9">
        <f t="shared" si="1"/>
        <v>0.3328493034</v>
      </c>
      <c r="E9" t="str">
        <f>'m region orig data'!I10</f>
        <v>m</v>
      </c>
      <c r="F9" t="str">
        <f>'m region orig data'!J10</f>
        <v> </v>
      </c>
      <c r="G9" t="str">
        <f>'m region orig data'!T10</f>
        <v> </v>
      </c>
    </row>
    <row r="10" ht="12.75"/>
    <row r="11" spans="1:7" ht="12.75">
      <c r="A11" t="s">
        <v>60</v>
      </c>
      <c r="B11" t="str">
        <f ca="1" t="shared" si="0"/>
        <v>Manitoba</v>
      </c>
      <c r="C11">
        <f>'m region orig data'!B11</f>
        <v>0.3328493034</v>
      </c>
      <c r="D11">
        <f t="shared" si="1"/>
        <v>0.3328493034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44" ht="15">
      <c r="A1" s="36" t="s">
        <v>136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5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137</v>
      </c>
      <c r="K3" s="36" t="s">
        <v>13</v>
      </c>
      <c r="L3" s="36" t="s">
        <v>14</v>
      </c>
      <c r="M3" s="36" t="s">
        <v>15</v>
      </c>
      <c r="N3" s="36" t="s">
        <v>16</v>
      </c>
      <c r="O3" s="36" t="s">
        <v>17</v>
      </c>
      <c r="P3" s="36" t="s">
        <v>18</v>
      </c>
      <c r="Q3" s="36" t="s">
        <v>19</v>
      </c>
      <c r="R3" s="36" t="s">
        <v>20</v>
      </c>
      <c r="S3" s="36" t="s">
        <v>138</v>
      </c>
      <c r="T3" s="36" t="s">
        <v>21</v>
      </c>
      <c r="U3" s="36" t="s">
        <v>22</v>
      </c>
      <c r="V3" s="36" t="s">
        <v>23</v>
      </c>
      <c r="W3" s="36" t="s">
        <v>24</v>
      </c>
      <c r="X3" s="36" t="s">
        <v>25</v>
      </c>
      <c r="Y3" s="36" t="s">
        <v>26</v>
      </c>
      <c r="Z3" s="36" t="s">
        <v>27</v>
      </c>
      <c r="AA3" s="36" t="s">
        <v>28</v>
      </c>
      <c r="AB3" s="36" t="s">
        <v>29</v>
      </c>
      <c r="AC3" s="36" t="s">
        <v>139</v>
      </c>
      <c r="AD3" s="36" t="s">
        <v>30</v>
      </c>
      <c r="AE3" s="36" t="s">
        <v>31</v>
      </c>
      <c r="AF3" s="36" t="s">
        <v>32</v>
      </c>
      <c r="AG3" s="36" t="s">
        <v>33</v>
      </c>
      <c r="AH3" s="36" t="s">
        <v>34</v>
      </c>
      <c r="AI3" s="36" t="s">
        <v>35</v>
      </c>
      <c r="AJ3" s="36" t="s">
        <v>36</v>
      </c>
      <c r="AK3" s="36" t="s">
        <v>37</v>
      </c>
      <c r="AL3" s="36" t="s">
        <v>140</v>
      </c>
      <c r="AM3" s="36" t="s">
        <v>38</v>
      </c>
      <c r="AN3" s="36" t="s">
        <v>39</v>
      </c>
      <c r="AO3" s="36" t="s">
        <v>40</v>
      </c>
      <c r="AP3" s="36" t="s">
        <v>41</v>
      </c>
      <c r="AQ3" s="36" t="s">
        <v>42</v>
      </c>
      <c r="AR3" s="36" t="s">
        <v>113</v>
      </c>
    </row>
    <row r="4" spans="1:44" ht="15">
      <c r="A4" s="36" t="s">
        <v>90</v>
      </c>
      <c r="B4" s="36">
        <v>0.213011852</v>
      </c>
      <c r="C4" s="36">
        <v>0.1218906239</v>
      </c>
      <c r="D4" s="36">
        <v>0.3041330802</v>
      </c>
      <c r="E4" s="36">
        <v>16.61</v>
      </c>
      <c r="F4" s="36">
        <v>0.0012512596</v>
      </c>
      <c r="G4" s="36">
        <v>0.0353731476</v>
      </c>
      <c r="H4" s="36">
        <v>0.0009749436</v>
      </c>
      <c r="I4" s="36" t="s">
        <v>57</v>
      </c>
      <c r="J4" s="36" t="s">
        <v>2</v>
      </c>
      <c r="K4" s="36">
        <v>0.2283823126</v>
      </c>
      <c r="L4" s="36">
        <v>0.1139878982</v>
      </c>
      <c r="M4" s="36">
        <v>0.3427767269</v>
      </c>
      <c r="N4" s="36">
        <v>19.44</v>
      </c>
      <c r="O4" s="36">
        <v>0.00197205</v>
      </c>
      <c r="P4" s="36">
        <v>0.0444077696</v>
      </c>
      <c r="Q4" s="36">
        <v>0.0067707738</v>
      </c>
      <c r="R4" s="36" t="s">
        <v>57</v>
      </c>
      <c r="S4" s="36" t="s">
        <v>2</v>
      </c>
      <c r="T4" s="36" t="s">
        <v>44</v>
      </c>
      <c r="U4" s="36">
        <v>0.1840193207</v>
      </c>
      <c r="V4" s="36">
        <v>0.1481333749</v>
      </c>
      <c r="W4" s="36">
        <v>0.2199052666</v>
      </c>
      <c r="X4" s="36">
        <v>7.57</v>
      </c>
      <c r="Y4" s="36">
        <v>0.0001940694</v>
      </c>
      <c r="Z4" s="36">
        <v>0.0139308796</v>
      </c>
      <c r="AA4" s="36">
        <v>0.0252577936</v>
      </c>
      <c r="AB4" s="36" t="s">
        <v>44</v>
      </c>
      <c r="AC4" s="36" t="s">
        <v>44</v>
      </c>
      <c r="AD4" s="36">
        <v>0.1869503187</v>
      </c>
      <c r="AE4" s="36">
        <v>0.1500197855</v>
      </c>
      <c r="AF4" s="36">
        <v>0.2238808519</v>
      </c>
      <c r="AG4" s="36">
        <v>7.67</v>
      </c>
      <c r="AH4" s="36">
        <v>0.000205532</v>
      </c>
      <c r="AI4" s="36">
        <v>0.0143363871</v>
      </c>
      <c r="AJ4" s="36">
        <v>0.052048898</v>
      </c>
      <c r="AK4" s="36" t="s">
        <v>44</v>
      </c>
      <c r="AL4" s="36" t="s">
        <v>44</v>
      </c>
      <c r="AM4" s="36" t="s">
        <v>44</v>
      </c>
      <c r="AN4" s="36">
        <v>0.4258221695</v>
      </c>
      <c r="AO4" s="36" t="s">
        <v>44</v>
      </c>
      <c r="AP4" s="36">
        <v>0.3560441195</v>
      </c>
      <c r="AQ4" s="36" t="s">
        <v>44</v>
      </c>
      <c r="AR4" s="36" t="s">
        <v>141</v>
      </c>
    </row>
    <row r="5" spans="1:44" ht="15">
      <c r="A5" s="36" t="s">
        <v>91</v>
      </c>
      <c r="B5" s="36">
        <v>0.2490435582</v>
      </c>
      <c r="C5" s="36">
        <v>0.1261454307</v>
      </c>
      <c r="D5" s="36">
        <v>0.3719416856</v>
      </c>
      <c r="E5" s="36">
        <v>19.16</v>
      </c>
      <c r="F5" s="36">
        <v>0.0022761392</v>
      </c>
      <c r="G5" s="36">
        <v>0.0477089004</v>
      </c>
      <c r="H5" s="36">
        <v>0.0875422642</v>
      </c>
      <c r="I5" s="36" t="s">
        <v>44</v>
      </c>
      <c r="J5" s="36" t="s">
        <v>2</v>
      </c>
      <c r="K5" s="36">
        <v>0.2401404742</v>
      </c>
      <c r="L5" s="36">
        <v>0.1027323469</v>
      </c>
      <c r="M5" s="36">
        <v>0.3775486014</v>
      </c>
      <c r="N5" s="36">
        <v>22.21</v>
      </c>
      <c r="O5" s="36">
        <v>0.0028453332</v>
      </c>
      <c r="P5" s="36">
        <v>0.0533416643</v>
      </c>
      <c r="Q5" s="36">
        <v>0.0527259066</v>
      </c>
      <c r="R5" s="36" t="s">
        <v>44</v>
      </c>
      <c r="S5" s="36" t="s">
        <v>2</v>
      </c>
      <c r="T5" s="36" t="s">
        <v>44</v>
      </c>
      <c r="U5" s="36">
        <v>0.2155304497</v>
      </c>
      <c r="V5" s="36">
        <v>0.1805511748</v>
      </c>
      <c r="W5" s="36">
        <v>0.2505097246</v>
      </c>
      <c r="X5" s="36">
        <v>6.3</v>
      </c>
      <c r="Y5" s="36">
        <v>0.0001843868</v>
      </c>
      <c r="Z5" s="36">
        <v>0.0135789111</v>
      </c>
      <c r="AA5" s="36">
        <v>0.9318259391</v>
      </c>
      <c r="AB5" s="36" t="s">
        <v>44</v>
      </c>
      <c r="AC5" s="36" t="s">
        <v>44</v>
      </c>
      <c r="AD5" s="36">
        <v>0.2149501005</v>
      </c>
      <c r="AE5" s="36">
        <v>0.1789775306</v>
      </c>
      <c r="AF5" s="36">
        <v>0.2509226704</v>
      </c>
      <c r="AG5" s="36">
        <v>6.5</v>
      </c>
      <c r="AH5" s="36">
        <v>0.0001950075</v>
      </c>
      <c r="AI5" s="36">
        <v>0.0139645069</v>
      </c>
      <c r="AJ5" s="36">
        <v>0.935095593</v>
      </c>
      <c r="AK5" s="36" t="s">
        <v>44</v>
      </c>
      <c r="AL5" s="36" t="s">
        <v>44</v>
      </c>
      <c r="AM5" s="36" t="s">
        <v>44</v>
      </c>
      <c r="AN5" s="36">
        <v>0.4933276716</v>
      </c>
      <c r="AO5" s="36" t="s">
        <v>44</v>
      </c>
      <c r="AP5" s="36">
        <v>0.6420310175</v>
      </c>
      <c r="AQ5" s="36" t="s">
        <v>44</v>
      </c>
      <c r="AR5" s="36" t="s">
        <v>131</v>
      </c>
    </row>
    <row r="6" spans="1:44" ht="15">
      <c r="A6" s="36" t="s">
        <v>92</v>
      </c>
      <c r="B6" s="36">
        <v>0.3962336354</v>
      </c>
      <c r="C6" s="36">
        <v>0.1715301182</v>
      </c>
      <c r="D6" s="36">
        <v>0.6209371526</v>
      </c>
      <c r="E6" s="36">
        <v>22.01</v>
      </c>
      <c r="F6" s="36">
        <v>0.0076090077</v>
      </c>
      <c r="G6" s="36">
        <v>0.0872296263</v>
      </c>
      <c r="H6" s="36">
        <v>0.4688530617</v>
      </c>
      <c r="I6" s="36" t="s">
        <v>44</v>
      </c>
      <c r="J6" s="36" t="s">
        <v>2</v>
      </c>
      <c r="K6" s="36">
        <v>0.3854133409</v>
      </c>
      <c r="L6" s="36">
        <v>0.1292336266</v>
      </c>
      <c r="M6" s="36">
        <v>0.6415930553</v>
      </c>
      <c r="N6" s="36">
        <v>25.8</v>
      </c>
      <c r="O6" s="36">
        <v>0.0098900334</v>
      </c>
      <c r="P6" s="36">
        <v>0.0994486469</v>
      </c>
      <c r="Q6" s="36">
        <v>0.7003870216</v>
      </c>
      <c r="R6" s="36" t="s">
        <v>44</v>
      </c>
      <c r="S6" s="36" t="s">
        <v>2</v>
      </c>
      <c r="T6" s="36" t="s">
        <v>44</v>
      </c>
      <c r="U6" s="36">
        <v>0.1721561897</v>
      </c>
      <c r="V6" s="36">
        <v>0.137471318</v>
      </c>
      <c r="W6" s="36">
        <v>0.2068410614</v>
      </c>
      <c r="X6" s="36">
        <v>7.82</v>
      </c>
      <c r="Y6" s="36">
        <v>0.0001812961</v>
      </c>
      <c r="Z6" s="36">
        <v>0.0134646241</v>
      </c>
      <c r="AA6" s="36">
        <v>0.000866868</v>
      </c>
      <c r="AB6" s="36" t="s">
        <v>50</v>
      </c>
      <c r="AC6" s="36" t="s">
        <v>44</v>
      </c>
      <c r="AD6" s="36">
        <v>0.163290344</v>
      </c>
      <c r="AE6" s="36">
        <v>0.1307969444</v>
      </c>
      <c r="AF6" s="36">
        <v>0.1957837436</v>
      </c>
      <c r="AG6" s="36">
        <v>7.72</v>
      </c>
      <c r="AH6" s="36">
        <v>0.0001591104</v>
      </c>
      <c r="AI6" s="36">
        <v>0.0126138974</v>
      </c>
      <c r="AJ6" s="36">
        <v>3.18466E-05</v>
      </c>
      <c r="AK6" s="36" t="s">
        <v>50</v>
      </c>
      <c r="AL6" s="36" t="s">
        <v>44</v>
      </c>
      <c r="AM6" s="36" t="s">
        <v>44</v>
      </c>
      <c r="AN6" s="36">
        <v>0.0102891027</v>
      </c>
      <c r="AO6" s="36" t="s">
        <v>48</v>
      </c>
      <c r="AP6" s="36">
        <v>0.0236050597</v>
      </c>
      <c r="AQ6" s="36" t="s">
        <v>48</v>
      </c>
      <c r="AR6" s="36" t="s">
        <v>142</v>
      </c>
    </row>
    <row r="7" spans="1:44" ht="15">
      <c r="A7" s="36" t="s">
        <v>93</v>
      </c>
      <c r="B7" s="36">
        <v>0.3674630661</v>
      </c>
      <c r="C7" s="36">
        <v>0.1939820117</v>
      </c>
      <c r="D7" s="36">
        <v>0.5409441204</v>
      </c>
      <c r="E7" s="36">
        <v>18.33</v>
      </c>
      <c r="F7" s="36">
        <v>0.0045353665</v>
      </c>
      <c r="G7" s="36">
        <v>0.0673451298</v>
      </c>
      <c r="H7" s="36">
        <v>0.6078972678</v>
      </c>
      <c r="I7" s="36" t="s">
        <v>44</v>
      </c>
      <c r="J7" s="36" t="s">
        <v>2</v>
      </c>
      <c r="K7" s="36">
        <v>0.3575943443</v>
      </c>
      <c r="L7" s="36">
        <v>0.1700365784</v>
      </c>
      <c r="M7" s="36">
        <v>0.5451521102</v>
      </c>
      <c r="N7" s="36">
        <v>20.36</v>
      </c>
      <c r="O7" s="36">
        <v>0.0053012512</v>
      </c>
      <c r="P7" s="36">
        <v>0.0728096917</v>
      </c>
      <c r="Q7" s="36">
        <v>0.8844524348</v>
      </c>
      <c r="R7" s="36" t="s">
        <v>44</v>
      </c>
      <c r="S7" s="36" t="s">
        <v>2</v>
      </c>
      <c r="T7" s="36" t="s">
        <v>44</v>
      </c>
      <c r="U7" s="36">
        <v>0.2473495879</v>
      </c>
      <c r="V7" s="36">
        <v>0.2066596089</v>
      </c>
      <c r="W7" s="36">
        <v>0.2880395669</v>
      </c>
      <c r="X7" s="36">
        <v>6.39</v>
      </c>
      <c r="Y7" s="36">
        <v>0.0002495073</v>
      </c>
      <c r="Z7" s="36">
        <v>0.0157957993</v>
      </c>
      <c r="AA7" s="36">
        <v>0.0574215981</v>
      </c>
      <c r="AB7" s="36" t="s">
        <v>44</v>
      </c>
      <c r="AC7" s="36" t="s">
        <v>44</v>
      </c>
      <c r="AD7" s="36">
        <v>0.2364162928</v>
      </c>
      <c r="AE7" s="36">
        <v>0.1947120343</v>
      </c>
      <c r="AF7" s="36">
        <v>0.2781205513</v>
      </c>
      <c r="AG7" s="36">
        <v>6.85</v>
      </c>
      <c r="AH7" s="36">
        <v>0.0002621012</v>
      </c>
      <c r="AI7" s="36">
        <v>0.0161895413</v>
      </c>
      <c r="AJ7" s="36">
        <v>0.2202038442</v>
      </c>
      <c r="AK7" s="36" t="s">
        <v>44</v>
      </c>
      <c r="AL7" s="36" t="s">
        <v>44</v>
      </c>
      <c r="AM7" s="36" t="s">
        <v>44</v>
      </c>
      <c r="AN7" s="36">
        <v>0.0740789662</v>
      </c>
      <c r="AO7" s="36" t="s">
        <v>44</v>
      </c>
      <c r="AP7" s="36">
        <v>0.09726154</v>
      </c>
      <c r="AQ7" s="36" t="s">
        <v>44</v>
      </c>
      <c r="AR7" s="36" t="s">
        <v>131</v>
      </c>
    </row>
    <row r="8" spans="1:44" ht="15">
      <c r="A8" s="36" t="s">
        <v>94</v>
      </c>
      <c r="B8" s="36">
        <v>0.3542223043</v>
      </c>
      <c r="C8" s="36">
        <v>0.2668244938</v>
      </c>
      <c r="D8" s="36">
        <v>0.4416201148</v>
      </c>
      <c r="E8" s="36">
        <v>9.58</v>
      </c>
      <c r="F8" s="36">
        <v>0.0011510903</v>
      </c>
      <c r="G8" s="36">
        <v>0.0339277215</v>
      </c>
      <c r="H8" s="36">
        <v>0.3309876515</v>
      </c>
      <c r="I8" s="36" t="s">
        <v>44</v>
      </c>
      <c r="J8" s="36" t="s">
        <v>44</v>
      </c>
      <c r="K8" s="36">
        <v>0.3605277039</v>
      </c>
      <c r="L8" s="36">
        <v>0.2597827196</v>
      </c>
      <c r="M8" s="36">
        <v>0.4612726882</v>
      </c>
      <c r="N8" s="36">
        <v>10.85</v>
      </c>
      <c r="O8" s="36">
        <v>0.00152952</v>
      </c>
      <c r="P8" s="36">
        <v>0.0391090778</v>
      </c>
      <c r="Q8" s="36">
        <v>0.5712427688</v>
      </c>
      <c r="R8" s="36" t="s">
        <v>44</v>
      </c>
      <c r="S8" s="36" t="s">
        <v>44</v>
      </c>
      <c r="T8" s="36" t="s">
        <v>44</v>
      </c>
      <c r="U8" s="36">
        <v>0.2128497245</v>
      </c>
      <c r="V8" s="36">
        <v>0.1923264089</v>
      </c>
      <c r="W8" s="36">
        <v>0.23337304</v>
      </c>
      <c r="X8" s="36">
        <v>3.74</v>
      </c>
      <c r="Y8" s="36">
        <v>6.34751E-05</v>
      </c>
      <c r="Z8" s="36">
        <v>0.0079671256</v>
      </c>
      <c r="AA8" s="36">
        <v>0.2980894491</v>
      </c>
      <c r="AB8" s="36" t="s">
        <v>44</v>
      </c>
      <c r="AC8" s="36" t="s">
        <v>44</v>
      </c>
      <c r="AD8" s="36">
        <v>0.2149927938</v>
      </c>
      <c r="AE8" s="36">
        <v>0.1938073643</v>
      </c>
      <c r="AF8" s="36">
        <v>0.2361782232</v>
      </c>
      <c r="AG8" s="36">
        <v>3.83</v>
      </c>
      <c r="AH8" s="36">
        <v>6.76368E-05</v>
      </c>
      <c r="AI8" s="36">
        <v>0.0082241574</v>
      </c>
      <c r="AJ8" s="36">
        <v>0.7788692331</v>
      </c>
      <c r="AK8" s="36" t="s">
        <v>44</v>
      </c>
      <c r="AL8" s="36" t="s">
        <v>44</v>
      </c>
      <c r="AM8" s="36" t="s">
        <v>44</v>
      </c>
      <c r="AN8" s="36">
        <v>5.81916E-05</v>
      </c>
      <c r="AO8" s="36" t="s">
        <v>48</v>
      </c>
      <c r="AP8" s="36">
        <v>0.0003117975</v>
      </c>
      <c r="AQ8" s="36" t="s">
        <v>48</v>
      </c>
      <c r="AR8" s="36" t="s">
        <v>114</v>
      </c>
    </row>
    <row r="9" spans="1:44" ht="15">
      <c r="A9" s="36" t="s">
        <v>95</v>
      </c>
      <c r="B9" s="36">
        <v>0.3358317799</v>
      </c>
      <c r="C9" s="36">
        <v>0.2403260479</v>
      </c>
      <c r="D9" s="36">
        <v>0.4313375118</v>
      </c>
      <c r="E9" s="36">
        <v>11.04</v>
      </c>
      <c r="F9" s="36">
        <v>0.0013745709</v>
      </c>
      <c r="G9" s="36">
        <v>0.0370752065</v>
      </c>
      <c r="H9" s="36">
        <v>0.93508509</v>
      </c>
      <c r="I9" s="36" t="s">
        <v>44</v>
      </c>
      <c r="J9" s="36" t="s">
        <v>44</v>
      </c>
      <c r="K9" s="36">
        <v>0.3844550964</v>
      </c>
      <c r="L9" s="36">
        <v>0.2613031843</v>
      </c>
      <c r="M9" s="36">
        <v>0.5076070084</v>
      </c>
      <c r="N9" s="36">
        <v>12.44</v>
      </c>
      <c r="O9" s="36">
        <v>0.0022855493</v>
      </c>
      <c r="P9" s="36">
        <v>0.0478074193</v>
      </c>
      <c r="Q9" s="36">
        <v>0.3925450582</v>
      </c>
      <c r="R9" s="36" t="s">
        <v>44</v>
      </c>
      <c r="S9" s="36" t="s">
        <v>44</v>
      </c>
      <c r="T9" s="36" t="s">
        <v>44</v>
      </c>
      <c r="U9" s="36">
        <v>0.2514113124</v>
      </c>
      <c r="V9" s="36">
        <v>0.2149167275</v>
      </c>
      <c r="W9" s="36">
        <v>0.2879058974</v>
      </c>
      <c r="X9" s="36">
        <v>5.64</v>
      </c>
      <c r="Y9" s="36">
        <v>0.0002007082</v>
      </c>
      <c r="Z9" s="36">
        <v>0.0141671525</v>
      </c>
      <c r="AA9" s="36">
        <v>0.0190504324</v>
      </c>
      <c r="AB9" s="36" t="s">
        <v>44</v>
      </c>
      <c r="AC9" s="36" t="s">
        <v>44</v>
      </c>
      <c r="AD9" s="36">
        <v>0.2433770366</v>
      </c>
      <c r="AE9" s="36">
        <v>0.2087047963</v>
      </c>
      <c r="AF9" s="36">
        <v>0.2780492769</v>
      </c>
      <c r="AG9" s="36">
        <v>5.53</v>
      </c>
      <c r="AH9" s="36">
        <v>0.0001811641</v>
      </c>
      <c r="AI9" s="36">
        <v>0.0134597206</v>
      </c>
      <c r="AJ9" s="36">
        <v>0.0523147758</v>
      </c>
      <c r="AK9" s="36" t="s">
        <v>44</v>
      </c>
      <c r="AL9" s="36" t="s">
        <v>44</v>
      </c>
      <c r="AM9" s="36" t="s">
        <v>44</v>
      </c>
      <c r="AN9" s="36">
        <v>0.0317145429</v>
      </c>
      <c r="AO9" s="36" t="s">
        <v>48</v>
      </c>
      <c r="AP9" s="36">
        <v>0.0043864829</v>
      </c>
      <c r="AQ9" s="36" t="s">
        <v>48</v>
      </c>
      <c r="AR9" s="36" t="s">
        <v>114</v>
      </c>
    </row>
    <row r="10" spans="1:44" ht="15">
      <c r="A10" s="36" t="s">
        <v>96</v>
      </c>
      <c r="B10" s="36">
        <v>0.2945520721</v>
      </c>
      <c r="C10" s="36">
        <v>0.1801014081</v>
      </c>
      <c r="D10" s="36">
        <v>0.409002736</v>
      </c>
      <c r="E10" s="36">
        <v>15.08</v>
      </c>
      <c r="F10" s="36">
        <v>0.0019739899</v>
      </c>
      <c r="G10" s="36">
        <v>0.0444296056</v>
      </c>
      <c r="H10" s="36">
        <v>0.419474729</v>
      </c>
      <c r="I10" s="36" t="s">
        <v>44</v>
      </c>
      <c r="J10" s="36" t="s">
        <v>44</v>
      </c>
      <c r="K10" s="36">
        <v>0.302213189</v>
      </c>
      <c r="L10" s="36">
        <v>0.1652730393</v>
      </c>
      <c r="M10" s="36">
        <v>0.4391533388</v>
      </c>
      <c r="N10" s="36">
        <v>17.59</v>
      </c>
      <c r="O10" s="36">
        <v>0.0028259852</v>
      </c>
      <c r="P10" s="36">
        <v>0.053159996</v>
      </c>
      <c r="Q10" s="36">
        <v>0.4259005562</v>
      </c>
      <c r="R10" s="36" t="s">
        <v>44</v>
      </c>
      <c r="S10" s="36" t="s">
        <v>2</v>
      </c>
      <c r="T10" s="36" t="s">
        <v>44</v>
      </c>
      <c r="U10" s="36">
        <v>0.2049623278</v>
      </c>
      <c r="V10" s="36">
        <v>0.1591627572</v>
      </c>
      <c r="W10" s="36">
        <v>0.2507618984</v>
      </c>
      <c r="X10" s="36">
        <v>8.67</v>
      </c>
      <c r="Y10" s="36">
        <v>0.0003161048</v>
      </c>
      <c r="Z10" s="36">
        <v>0.0177793364</v>
      </c>
      <c r="AA10" s="36">
        <v>0.4979737259</v>
      </c>
      <c r="AB10" s="36" t="s">
        <v>44</v>
      </c>
      <c r="AC10" s="36" t="s">
        <v>44</v>
      </c>
      <c r="AD10" s="36">
        <v>0.2055058952</v>
      </c>
      <c r="AE10" s="36">
        <v>0.1589303168</v>
      </c>
      <c r="AF10" s="36">
        <v>0.2520814736</v>
      </c>
      <c r="AG10" s="36">
        <v>8.8</v>
      </c>
      <c r="AH10" s="36">
        <v>0.0003269074</v>
      </c>
      <c r="AI10" s="36">
        <v>0.0180805817</v>
      </c>
      <c r="AJ10" s="36">
        <v>0.5468158514</v>
      </c>
      <c r="AK10" s="36" t="s">
        <v>44</v>
      </c>
      <c r="AL10" s="36" t="s">
        <v>44</v>
      </c>
      <c r="AM10" s="36" t="s">
        <v>44</v>
      </c>
      <c r="AN10" s="36">
        <v>0.0617191288</v>
      </c>
      <c r="AO10" s="36" t="s">
        <v>44</v>
      </c>
      <c r="AP10" s="36">
        <v>0.0904047517</v>
      </c>
      <c r="AQ10" s="36" t="s">
        <v>44</v>
      </c>
      <c r="AR10" s="36" t="s">
        <v>44</v>
      </c>
    </row>
    <row r="11" spans="1:44" ht="15">
      <c r="A11" s="36" t="s">
        <v>97</v>
      </c>
      <c r="B11" s="36">
        <v>0.4166142494</v>
      </c>
      <c r="C11" s="36">
        <v>0.279559333</v>
      </c>
      <c r="D11" s="36">
        <v>0.5536691658</v>
      </c>
      <c r="E11" s="36">
        <v>12.77</v>
      </c>
      <c r="F11" s="36">
        <v>0.002830724</v>
      </c>
      <c r="G11" s="36">
        <v>0.0532045483</v>
      </c>
      <c r="H11" s="36">
        <v>0.1166276955</v>
      </c>
      <c r="I11" s="36" t="s">
        <v>44</v>
      </c>
      <c r="J11" s="36" t="s">
        <v>44</v>
      </c>
      <c r="K11" s="36">
        <v>0.3440960813</v>
      </c>
      <c r="L11" s="36">
        <v>0.1237513761</v>
      </c>
      <c r="M11" s="36">
        <v>0.5644407865</v>
      </c>
      <c r="N11" s="36">
        <v>24.86</v>
      </c>
      <c r="O11" s="36">
        <v>0.0073166709</v>
      </c>
      <c r="P11" s="36">
        <v>0.0855375408</v>
      </c>
      <c r="Q11" s="36">
        <v>0.9722500402</v>
      </c>
      <c r="R11" s="36" t="s">
        <v>44</v>
      </c>
      <c r="S11" s="36" t="s">
        <v>2</v>
      </c>
      <c r="T11" s="36" t="s">
        <v>44</v>
      </c>
      <c r="U11" s="36">
        <v>0.2353391172</v>
      </c>
      <c r="V11" s="36">
        <v>0.1904732756</v>
      </c>
      <c r="W11" s="36">
        <v>0.2802049588</v>
      </c>
      <c r="X11" s="36">
        <v>7.4</v>
      </c>
      <c r="Y11" s="36">
        <v>0.0003033472</v>
      </c>
      <c r="Z11" s="36">
        <v>0.017416864</v>
      </c>
      <c r="AA11" s="36">
        <v>0.2933529493</v>
      </c>
      <c r="AB11" s="36" t="s">
        <v>44</v>
      </c>
      <c r="AC11" s="36" t="s">
        <v>44</v>
      </c>
      <c r="AD11" s="36">
        <v>0.2122058752</v>
      </c>
      <c r="AE11" s="36">
        <v>0.1744403222</v>
      </c>
      <c r="AF11" s="36">
        <v>0.2499714282</v>
      </c>
      <c r="AG11" s="36">
        <v>6.91</v>
      </c>
      <c r="AH11" s="36">
        <v>0.0002149315</v>
      </c>
      <c r="AI11" s="36">
        <v>0.0146605408</v>
      </c>
      <c r="AJ11" s="36">
        <v>0.8005896615</v>
      </c>
      <c r="AK11" s="36" t="s">
        <v>44</v>
      </c>
      <c r="AL11" s="36" t="s">
        <v>44</v>
      </c>
      <c r="AM11" s="36" t="s">
        <v>44</v>
      </c>
      <c r="AN11" s="36">
        <v>0.0014926134</v>
      </c>
      <c r="AO11" s="36" t="s">
        <v>48</v>
      </c>
      <c r="AP11" s="36">
        <v>0.1287294221</v>
      </c>
      <c r="AQ11" s="36" t="s">
        <v>44</v>
      </c>
      <c r="AR11" s="36" t="s">
        <v>114</v>
      </c>
    </row>
    <row r="12" spans="1:44" ht="15">
      <c r="A12" s="36" t="s">
        <v>98</v>
      </c>
      <c r="B12" s="36" t="s">
        <v>44</v>
      </c>
      <c r="C12" s="36" t="s">
        <v>44</v>
      </c>
      <c r="D12" s="36" t="s">
        <v>44</v>
      </c>
      <c r="E12" s="36" t="s">
        <v>44</v>
      </c>
      <c r="F12" s="36" t="s">
        <v>44</v>
      </c>
      <c r="G12" s="36" t="s">
        <v>44</v>
      </c>
      <c r="H12" s="36" t="s">
        <v>44</v>
      </c>
      <c r="I12" s="36" t="s">
        <v>44</v>
      </c>
      <c r="J12" s="36" t="s">
        <v>44</v>
      </c>
      <c r="K12" s="36" t="s">
        <v>44</v>
      </c>
      <c r="L12" s="36" t="s">
        <v>44</v>
      </c>
      <c r="M12" s="36" t="s">
        <v>44</v>
      </c>
      <c r="N12" s="36" t="s">
        <v>44</v>
      </c>
      <c r="O12" s="36" t="s">
        <v>44</v>
      </c>
      <c r="P12" s="36" t="s">
        <v>44</v>
      </c>
      <c r="Q12" s="36" t="s">
        <v>44</v>
      </c>
      <c r="R12" s="36" t="s">
        <v>44</v>
      </c>
      <c r="S12" s="36" t="s">
        <v>44</v>
      </c>
      <c r="T12" s="36" t="s">
        <v>3</v>
      </c>
      <c r="U12" s="36" t="s">
        <v>44</v>
      </c>
      <c r="V12" s="36" t="s">
        <v>44</v>
      </c>
      <c r="W12" s="36" t="s">
        <v>44</v>
      </c>
      <c r="X12" s="36" t="s">
        <v>44</v>
      </c>
      <c r="Y12" s="36" t="s">
        <v>44</v>
      </c>
      <c r="Z12" s="36" t="s">
        <v>44</v>
      </c>
      <c r="AA12" s="36" t="s">
        <v>44</v>
      </c>
      <c r="AB12" s="36" t="s">
        <v>44</v>
      </c>
      <c r="AC12" s="36" t="s">
        <v>44</v>
      </c>
      <c r="AD12" s="36" t="s">
        <v>44</v>
      </c>
      <c r="AE12" s="36" t="s">
        <v>44</v>
      </c>
      <c r="AF12" s="36" t="s">
        <v>44</v>
      </c>
      <c r="AG12" s="36" t="s">
        <v>44</v>
      </c>
      <c r="AH12" s="36" t="s">
        <v>44</v>
      </c>
      <c r="AI12" s="36" t="s">
        <v>44</v>
      </c>
      <c r="AJ12" s="36" t="s">
        <v>44</v>
      </c>
      <c r="AK12" s="36" t="s">
        <v>44</v>
      </c>
      <c r="AL12" s="36" t="s">
        <v>44</v>
      </c>
      <c r="AM12" s="36" t="s">
        <v>3</v>
      </c>
      <c r="AN12" s="36" t="s">
        <v>44</v>
      </c>
      <c r="AO12" s="36" t="s">
        <v>44</v>
      </c>
      <c r="AP12" s="36" t="s">
        <v>44</v>
      </c>
      <c r="AQ12" s="36" t="s">
        <v>44</v>
      </c>
      <c r="AR12" s="36" t="s">
        <v>115</v>
      </c>
    </row>
    <row r="13" spans="1:44" ht="15">
      <c r="A13" s="36" t="s">
        <v>99</v>
      </c>
      <c r="B13" s="36">
        <v>0.3679008882</v>
      </c>
      <c r="C13" s="36">
        <v>0.2398459618</v>
      </c>
      <c r="D13" s="36">
        <v>0.4959558147</v>
      </c>
      <c r="E13" s="36">
        <v>13.51</v>
      </c>
      <c r="F13" s="36">
        <v>0.00247116</v>
      </c>
      <c r="G13" s="36">
        <v>0.0497107634</v>
      </c>
      <c r="H13" s="36">
        <v>0.4812509693</v>
      </c>
      <c r="I13" s="36" t="s">
        <v>44</v>
      </c>
      <c r="J13" s="36" t="s">
        <v>44</v>
      </c>
      <c r="K13" s="36">
        <v>0.3885025586</v>
      </c>
      <c r="L13" s="36">
        <v>0.2301720283</v>
      </c>
      <c r="M13" s="36">
        <v>0.5468330888</v>
      </c>
      <c r="N13" s="36">
        <v>15.82</v>
      </c>
      <c r="O13" s="36">
        <v>0.0037777883</v>
      </c>
      <c r="P13" s="36">
        <v>0.0614637152</v>
      </c>
      <c r="Q13" s="36">
        <v>0.4984068119</v>
      </c>
      <c r="R13" s="36" t="s">
        <v>44</v>
      </c>
      <c r="S13" s="36" t="s">
        <v>44</v>
      </c>
      <c r="T13" s="36" t="s">
        <v>44</v>
      </c>
      <c r="U13" s="36">
        <v>0.275987187</v>
      </c>
      <c r="V13" s="36">
        <v>0.231093355</v>
      </c>
      <c r="W13" s="36">
        <v>0.3208810189</v>
      </c>
      <c r="X13" s="36">
        <v>6.31</v>
      </c>
      <c r="Y13" s="36">
        <v>0.0003037258</v>
      </c>
      <c r="Z13" s="36">
        <v>0.0174277298</v>
      </c>
      <c r="AA13" s="36">
        <v>0.0010499848</v>
      </c>
      <c r="AB13" s="36" t="s">
        <v>50</v>
      </c>
      <c r="AC13" s="36" t="s">
        <v>44</v>
      </c>
      <c r="AD13" s="36">
        <v>0.2832998251</v>
      </c>
      <c r="AE13" s="36">
        <v>0.2351152244</v>
      </c>
      <c r="AF13" s="36">
        <v>0.3314844257</v>
      </c>
      <c r="AG13" s="36">
        <v>6.6</v>
      </c>
      <c r="AH13" s="36">
        <v>0.0003498846</v>
      </c>
      <c r="AI13" s="36">
        <v>0.0187052021</v>
      </c>
      <c r="AJ13" s="36">
        <v>0.0004697109</v>
      </c>
      <c r="AK13" s="36" t="s">
        <v>50</v>
      </c>
      <c r="AL13" s="36" t="s">
        <v>44</v>
      </c>
      <c r="AM13" s="36" t="s">
        <v>44</v>
      </c>
      <c r="AN13" s="36">
        <v>0.0862553994</v>
      </c>
      <c r="AO13" s="36" t="s">
        <v>44</v>
      </c>
      <c r="AP13" s="36">
        <v>0.1179709157</v>
      </c>
      <c r="AQ13" s="36" t="s">
        <v>44</v>
      </c>
      <c r="AR13" s="36" t="s">
        <v>143</v>
      </c>
    </row>
    <row r="14" spans="1:44" ht="15">
      <c r="A14" s="36" t="s">
        <v>100</v>
      </c>
      <c r="B14" s="36">
        <v>0.4576452916</v>
      </c>
      <c r="C14" s="36">
        <v>0.3386273668</v>
      </c>
      <c r="D14" s="36">
        <v>0.5766632163</v>
      </c>
      <c r="E14" s="36">
        <v>10.1</v>
      </c>
      <c r="F14" s="36">
        <v>0.0021346812</v>
      </c>
      <c r="G14" s="36">
        <v>0.0462026105</v>
      </c>
      <c r="H14" s="36">
        <v>0.0094694149</v>
      </c>
      <c r="I14" s="36" t="s">
        <v>57</v>
      </c>
      <c r="J14" s="36" t="s">
        <v>44</v>
      </c>
      <c r="K14" s="36">
        <v>0.4978658296</v>
      </c>
      <c r="L14" s="36">
        <v>0.3506740373</v>
      </c>
      <c r="M14" s="36">
        <v>0.6450576219</v>
      </c>
      <c r="N14" s="36">
        <v>11.48</v>
      </c>
      <c r="O14" s="36">
        <v>0.003264942</v>
      </c>
      <c r="P14" s="36">
        <v>0.0571396709</v>
      </c>
      <c r="Q14" s="36">
        <v>0.0100021617</v>
      </c>
      <c r="R14" s="36" t="s">
        <v>44</v>
      </c>
      <c r="S14" s="36" t="s">
        <v>44</v>
      </c>
      <c r="T14" s="36" t="s">
        <v>44</v>
      </c>
      <c r="U14" s="36">
        <v>0.3292662432</v>
      </c>
      <c r="V14" s="36">
        <v>0.2796772192</v>
      </c>
      <c r="W14" s="36">
        <v>0.3788552672</v>
      </c>
      <c r="X14" s="36">
        <v>5.85</v>
      </c>
      <c r="Y14" s="36">
        <v>0.0003705778</v>
      </c>
      <c r="Z14" s="36">
        <v>0.0192503975</v>
      </c>
      <c r="AA14" s="37">
        <v>1.4668155E-08</v>
      </c>
      <c r="AB14" s="36" t="s">
        <v>50</v>
      </c>
      <c r="AC14" s="36" t="s">
        <v>44</v>
      </c>
      <c r="AD14" s="36">
        <v>0.3551170292</v>
      </c>
      <c r="AE14" s="36">
        <v>0.3060757589</v>
      </c>
      <c r="AF14" s="36">
        <v>0.4041582994</v>
      </c>
      <c r="AG14" s="36">
        <v>5.36</v>
      </c>
      <c r="AH14" s="36">
        <v>0.0003624363</v>
      </c>
      <c r="AI14" s="36">
        <v>0.0190377602</v>
      </c>
      <c r="AJ14" s="37">
        <v>2.15894E-12</v>
      </c>
      <c r="AK14" s="36" t="s">
        <v>50</v>
      </c>
      <c r="AL14" s="36" t="s">
        <v>44</v>
      </c>
      <c r="AM14" s="36" t="s">
        <v>44</v>
      </c>
      <c r="AN14" s="36">
        <v>0.0063010047</v>
      </c>
      <c r="AO14" s="36" t="s">
        <v>48</v>
      </c>
      <c r="AP14" s="36">
        <v>0.0136551348</v>
      </c>
      <c r="AQ14" s="36" t="s">
        <v>48</v>
      </c>
      <c r="AR14" s="36" t="s">
        <v>116</v>
      </c>
    </row>
    <row r="15" spans="1:44" ht="15">
      <c r="A15" s="36" t="s">
        <v>101</v>
      </c>
      <c r="B15" s="36">
        <v>0.2347084896</v>
      </c>
      <c r="C15" s="36">
        <v>0.1565395497</v>
      </c>
      <c r="D15" s="36">
        <v>0.3128774296</v>
      </c>
      <c r="E15" s="36">
        <v>12.93</v>
      </c>
      <c r="F15" s="36">
        <v>0.0009208242</v>
      </c>
      <c r="G15" s="36">
        <v>0.0303450854</v>
      </c>
      <c r="H15" s="36">
        <v>0.0012945025</v>
      </c>
      <c r="I15" s="36" t="s">
        <v>57</v>
      </c>
      <c r="J15" s="36" t="s">
        <v>44</v>
      </c>
      <c r="K15" s="36">
        <v>0.251878198</v>
      </c>
      <c r="L15" s="36">
        <v>0.163917794</v>
      </c>
      <c r="M15" s="36">
        <v>0.3398386019</v>
      </c>
      <c r="N15" s="36">
        <v>13.56</v>
      </c>
      <c r="O15" s="36">
        <v>0.0011659575</v>
      </c>
      <c r="P15" s="36">
        <v>0.0341461195</v>
      </c>
      <c r="Q15" s="36">
        <v>0.0058679843</v>
      </c>
      <c r="R15" s="36" t="s">
        <v>57</v>
      </c>
      <c r="S15" s="36" t="s">
        <v>44</v>
      </c>
      <c r="T15" s="36" t="s">
        <v>44</v>
      </c>
      <c r="U15" s="36">
        <v>0.1955413547</v>
      </c>
      <c r="V15" s="36">
        <v>0.1752342729</v>
      </c>
      <c r="W15" s="36">
        <v>0.2158484364</v>
      </c>
      <c r="X15" s="36">
        <v>4.03</v>
      </c>
      <c r="Y15" s="36">
        <v>6.21446E-05</v>
      </c>
      <c r="Z15" s="36">
        <v>0.0078831839</v>
      </c>
      <c r="AA15" s="36">
        <v>0.0069411396</v>
      </c>
      <c r="AB15" s="36" t="s">
        <v>50</v>
      </c>
      <c r="AC15" s="36" t="s">
        <v>44</v>
      </c>
      <c r="AD15" s="36">
        <v>0.1925293095</v>
      </c>
      <c r="AE15" s="36">
        <v>0.1721421356</v>
      </c>
      <c r="AF15" s="36">
        <v>0.2129164833</v>
      </c>
      <c r="AG15" s="36">
        <v>4.11</v>
      </c>
      <c r="AH15" s="36">
        <v>6.26358E-05</v>
      </c>
      <c r="AI15" s="36">
        <v>0.0079142756</v>
      </c>
      <c r="AJ15" s="36">
        <v>0.0030783784</v>
      </c>
      <c r="AK15" s="36" t="s">
        <v>50</v>
      </c>
      <c r="AL15" s="36" t="s">
        <v>44</v>
      </c>
      <c r="AM15" s="36" t="s">
        <v>44</v>
      </c>
      <c r="AN15" s="36">
        <v>0.1968045918</v>
      </c>
      <c r="AO15" s="36" t="s">
        <v>44</v>
      </c>
      <c r="AP15" s="36">
        <v>0.081186599</v>
      </c>
      <c r="AQ15" s="36" t="s">
        <v>44</v>
      </c>
      <c r="AR15" s="36" t="s">
        <v>144</v>
      </c>
    </row>
    <row r="16" spans="1:44" ht="15">
      <c r="A16" s="36" t="s">
        <v>102</v>
      </c>
      <c r="B16" s="36">
        <v>0.3381186843</v>
      </c>
      <c r="C16" s="36">
        <v>0.2670497088</v>
      </c>
      <c r="D16" s="36">
        <v>0.4091876598</v>
      </c>
      <c r="E16" s="36">
        <v>8.16</v>
      </c>
      <c r="F16" s="36">
        <v>0.0007611467</v>
      </c>
      <c r="G16" s="36">
        <v>0.027588888</v>
      </c>
      <c r="H16" s="36">
        <v>0.8465168361</v>
      </c>
      <c r="I16" s="36" t="s">
        <v>44</v>
      </c>
      <c r="J16" s="36" t="s">
        <v>44</v>
      </c>
      <c r="K16" s="36">
        <v>0.3586944237</v>
      </c>
      <c r="L16" s="36">
        <v>0.2668417626</v>
      </c>
      <c r="M16" s="36">
        <v>0.4505470847</v>
      </c>
      <c r="N16" s="36">
        <v>9.94</v>
      </c>
      <c r="O16" s="36">
        <v>0.001271428</v>
      </c>
      <c r="P16" s="36">
        <v>0.0356570889</v>
      </c>
      <c r="Q16" s="36">
        <v>0.7192486631</v>
      </c>
      <c r="R16" s="36" t="s">
        <v>44</v>
      </c>
      <c r="S16" s="36" t="s">
        <v>44</v>
      </c>
      <c r="T16" s="36" t="s">
        <v>44</v>
      </c>
      <c r="U16" s="36">
        <v>0.2351817542</v>
      </c>
      <c r="V16" s="36">
        <v>0.2113126278</v>
      </c>
      <c r="W16" s="36">
        <v>0.2590508805</v>
      </c>
      <c r="X16" s="36">
        <v>3.94</v>
      </c>
      <c r="Y16" s="36">
        <v>8.58581E-05</v>
      </c>
      <c r="Z16" s="36">
        <v>0.0092659652</v>
      </c>
      <c r="AA16" s="36">
        <v>0.0549298399</v>
      </c>
      <c r="AB16" s="36" t="s">
        <v>44</v>
      </c>
      <c r="AC16" s="36" t="s">
        <v>44</v>
      </c>
      <c r="AD16" s="36">
        <v>0.2265657647</v>
      </c>
      <c r="AE16" s="36">
        <v>0.2040874749</v>
      </c>
      <c r="AF16" s="36">
        <v>0.2490440544</v>
      </c>
      <c r="AG16" s="36">
        <v>3.85</v>
      </c>
      <c r="AH16" s="36">
        <v>7.61438E-05</v>
      </c>
      <c r="AI16" s="36">
        <v>0.0087260442</v>
      </c>
      <c r="AJ16" s="36">
        <v>0.2512212239</v>
      </c>
      <c r="AK16" s="36" t="s">
        <v>44</v>
      </c>
      <c r="AL16" s="36" t="s">
        <v>44</v>
      </c>
      <c r="AM16" s="36" t="s">
        <v>44</v>
      </c>
      <c r="AN16" s="36">
        <v>0.0003201957</v>
      </c>
      <c r="AO16" s="36" t="s">
        <v>48</v>
      </c>
      <c r="AP16" s="36">
        <v>0.0002604973</v>
      </c>
      <c r="AQ16" s="36" t="s">
        <v>48</v>
      </c>
      <c r="AR16" s="36" t="s">
        <v>114</v>
      </c>
    </row>
    <row r="17" spans="1:44" ht="15">
      <c r="A17" s="36" t="s">
        <v>103</v>
      </c>
      <c r="B17" s="36">
        <v>0.4226551949</v>
      </c>
      <c r="C17" s="36">
        <v>0.3167074176</v>
      </c>
      <c r="D17" s="36">
        <v>0.5286029721</v>
      </c>
      <c r="E17" s="36">
        <v>9.73</v>
      </c>
      <c r="F17" s="36">
        <v>0.0016915778</v>
      </c>
      <c r="G17" s="36">
        <v>0.0411287955</v>
      </c>
      <c r="H17" s="36">
        <v>0.0311114785</v>
      </c>
      <c r="I17" s="36" t="s">
        <v>44</v>
      </c>
      <c r="J17" s="36" t="s">
        <v>44</v>
      </c>
      <c r="K17" s="36">
        <v>0.4437008395</v>
      </c>
      <c r="L17" s="36">
        <v>0.3222046954</v>
      </c>
      <c r="M17" s="36">
        <v>0.5651969835</v>
      </c>
      <c r="N17" s="36">
        <v>10.63</v>
      </c>
      <c r="O17" s="36">
        <v>0.0022245044</v>
      </c>
      <c r="P17" s="36">
        <v>0.0471646522</v>
      </c>
      <c r="Q17" s="36">
        <v>0.04318434</v>
      </c>
      <c r="R17" s="36" t="s">
        <v>44</v>
      </c>
      <c r="S17" s="36" t="s">
        <v>44</v>
      </c>
      <c r="T17" s="36" t="s">
        <v>44</v>
      </c>
      <c r="U17" s="36">
        <v>0.3021493401</v>
      </c>
      <c r="V17" s="36">
        <v>0.2714180004</v>
      </c>
      <c r="W17" s="36">
        <v>0.3328806798</v>
      </c>
      <c r="X17" s="36">
        <v>3.95</v>
      </c>
      <c r="Y17" s="36">
        <v>0.0001423217</v>
      </c>
      <c r="Z17" s="36">
        <v>0.0119298679</v>
      </c>
      <c r="AA17" s="37">
        <v>2.742317E-11</v>
      </c>
      <c r="AB17" s="36" t="s">
        <v>50</v>
      </c>
      <c r="AC17" s="36" t="s">
        <v>44</v>
      </c>
      <c r="AD17" s="36">
        <v>0.3201745708</v>
      </c>
      <c r="AE17" s="36">
        <v>0.2875479035</v>
      </c>
      <c r="AF17" s="36">
        <v>0.3528012381</v>
      </c>
      <c r="AG17" s="36">
        <v>3.96</v>
      </c>
      <c r="AH17" s="36">
        <v>0.0001604182</v>
      </c>
      <c r="AI17" s="36">
        <v>0.0126656317</v>
      </c>
      <c r="AJ17" s="37">
        <v>1.84297E-14</v>
      </c>
      <c r="AK17" s="36" t="s">
        <v>50</v>
      </c>
      <c r="AL17" s="36" t="s">
        <v>44</v>
      </c>
      <c r="AM17" s="36" t="s">
        <v>44</v>
      </c>
      <c r="AN17" s="36">
        <v>0.0041141929</v>
      </c>
      <c r="AO17" s="36" t="s">
        <v>48</v>
      </c>
      <c r="AP17" s="36">
        <v>0.0099685451</v>
      </c>
      <c r="AQ17" s="36" t="s">
        <v>48</v>
      </c>
      <c r="AR17" s="36" t="s">
        <v>117</v>
      </c>
    </row>
    <row r="18" spans="1:44" ht="15">
      <c r="A18" s="36" t="s">
        <v>104</v>
      </c>
      <c r="B18" s="36">
        <v>0.3328493034</v>
      </c>
      <c r="C18" s="36">
        <v>0.2817006561</v>
      </c>
      <c r="D18" s="36">
        <v>0.3839979506</v>
      </c>
      <c r="E18" s="36">
        <v>5.97</v>
      </c>
      <c r="F18" s="36">
        <v>0.0003942544</v>
      </c>
      <c r="G18" s="36">
        <v>0.0198558413</v>
      </c>
      <c r="H18" s="36" t="s">
        <v>44</v>
      </c>
      <c r="I18" s="36" t="s">
        <v>44</v>
      </c>
      <c r="J18" s="36" t="s">
        <v>44</v>
      </c>
      <c r="K18" s="36">
        <v>0.3470348733</v>
      </c>
      <c r="L18" s="36">
        <v>0.2902314356</v>
      </c>
      <c r="M18" s="36">
        <v>0.403838311</v>
      </c>
      <c r="N18" s="36">
        <v>6.35</v>
      </c>
      <c r="O18" s="36">
        <v>0.0004862477</v>
      </c>
      <c r="P18" s="36">
        <v>0.022051024</v>
      </c>
      <c r="Q18" s="36" t="s">
        <v>44</v>
      </c>
      <c r="R18" s="36" t="s">
        <v>44</v>
      </c>
      <c r="S18" s="36" t="s">
        <v>44</v>
      </c>
      <c r="T18" s="36" t="s">
        <v>44</v>
      </c>
      <c r="U18" s="36">
        <v>0.2166694955</v>
      </c>
      <c r="V18" s="36">
        <v>0.2027541192</v>
      </c>
      <c r="W18" s="36">
        <v>0.2305848717</v>
      </c>
      <c r="X18" s="36">
        <v>2.49</v>
      </c>
      <c r="Y18" s="36">
        <v>2.91809E-05</v>
      </c>
      <c r="Z18" s="36">
        <v>0.0054019318</v>
      </c>
      <c r="AA18" s="36" t="s">
        <v>44</v>
      </c>
      <c r="AB18" s="36" t="s">
        <v>44</v>
      </c>
      <c r="AC18" s="36" t="s">
        <v>44</v>
      </c>
      <c r="AD18" s="36">
        <v>0.2160591201</v>
      </c>
      <c r="AE18" s="36">
        <v>0.2020595714</v>
      </c>
      <c r="AF18" s="36">
        <v>0.2300586687</v>
      </c>
      <c r="AG18" s="36">
        <v>2.52</v>
      </c>
      <c r="AH18" s="36">
        <v>2.9535E-05</v>
      </c>
      <c r="AI18" s="36">
        <v>0.0054346074</v>
      </c>
      <c r="AJ18" s="36" t="s">
        <v>44</v>
      </c>
      <c r="AK18" s="36" t="s">
        <v>44</v>
      </c>
      <c r="AL18" s="36" t="s">
        <v>44</v>
      </c>
      <c r="AM18" s="36" t="s">
        <v>44</v>
      </c>
      <c r="AN18" s="37">
        <v>2.113705E-08</v>
      </c>
      <c r="AO18" s="36" t="s">
        <v>48</v>
      </c>
      <c r="AP18" s="37">
        <v>1.154034E-08</v>
      </c>
      <c r="AQ18" s="36" t="s">
        <v>48</v>
      </c>
      <c r="AR18" s="36" t="s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5">
      <c r="A1" s="35" t="s">
        <v>135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>
      <c r="A3" s="35" t="s">
        <v>61</v>
      </c>
      <c r="B3" s="35" t="s">
        <v>62</v>
      </c>
      <c r="C3" s="35" t="s">
        <v>63</v>
      </c>
      <c r="D3" s="35" t="s">
        <v>64</v>
      </c>
      <c r="E3" s="35" t="s">
        <v>65</v>
      </c>
      <c r="F3" s="35" t="s">
        <v>66</v>
      </c>
      <c r="G3" s="35" t="s">
        <v>67</v>
      </c>
      <c r="H3" s="35" t="s">
        <v>68</v>
      </c>
      <c r="I3" s="35" t="s">
        <v>69</v>
      </c>
      <c r="J3" s="35" t="s">
        <v>70</v>
      </c>
      <c r="K3" s="35" t="s">
        <v>71</v>
      </c>
      <c r="L3" s="35" t="s">
        <v>72</v>
      </c>
      <c r="M3" s="35" t="s">
        <v>73</v>
      </c>
      <c r="N3" s="35" t="s">
        <v>74</v>
      </c>
      <c r="O3" s="35" t="s">
        <v>75</v>
      </c>
      <c r="P3" s="35" t="s">
        <v>76</v>
      </c>
      <c r="Q3" s="35" t="s">
        <v>77</v>
      </c>
      <c r="R3" s="35" t="s">
        <v>78</v>
      </c>
      <c r="S3" s="35" t="s">
        <v>79</v>
      </c>
      <c r="T3" s="35" t="s">
        <v>80</v>
      </c>
    </row>
    <row r="4" spans="1:20" ht="15">
      <c r="A4" s="35" t="s">
        <v>105</v>
      </c>
      <c r="B4" s="35">
        <v>0.2328365148</v>
      </c>
      <c r="C4" s="35">
        <v>0.1603309914</v>
      </c>
      <c r="D4" s="35">
        <v>0.3053420382</v>
      </c>
      <c r="E4" s="35">
        <v>12.09</v>
      </c>
      <c r="F4" s="35">
        <v>0.0007922285</v>
      </c>
      <c r="G4" s="35">
        <v>0.0281465541</v>
      </c>
      <c r="H4" s="35">
        <v>0.0008398364</v>
      </c>
      <c r="I4" s="35" t="s">
        <v>57</v>
      </c>
      <c r="J4" s="35" t="s">
        <v>44</v>
      </c>
      <c r="K4" s="35">
        <v>0.2463903446</v>
      </c>
      <c r="L4" s="35">
        <v>0.1586833113</v>
      </c>
      <c r="M4" s="35">
        <v>0.3340973779</v>
      </c>
      <c r="N4" s="35">
        <v>13.82</v>
      </c>
      <c r="O4" s="35">
        <v>0.0011592501</v>
      </c>
      <c r="P4" s="35">
        <v>0.0340477614</v>
      </c>
      <c r="Q4" s="35">
        <v>0.0040618869</v>
      </c>
      <c r="R4" s="35" t="s">
        <v>57</v>
      </c>
      <c r="S4" s="35" t="s">
        <v>44</v>
      </c>
      <c r="T4" s="35" t="s">
        <v>44</v>
      </c>
    </row>
    <row r="5" spans="1:20" ht="15">
      <c r="A5" s="35" t="s">
        <v>106</v>
      </c>
      <c r="B5" s="35">
        <v>0.3430180788</v>
      </c>
      <c r="C5" s="35">
        <v>0.2450121902</v>
      </c>
      <c r="D5" s="35">
        <v>0.4410239674</v>
      </c>
      <c r="E5" s="35">
        <v>11.09</v>
      </c>
      <c r="F5" s="35">
        <v>0.0014474802</v>
      </c>
      <c r="G5" s="35">
        <v>0.0380457642</v>
      </c>
      <c r="H5" s="35">
        <v>0.788379578</v>
      </c>
      <c r="I5" s="35" t="s">
        <v>44</v>
      </c>
      <c r="J5" s="35" t="s">
        <v>44</v>
      </c>
      <c r="K5" s="35">
        <v>0.3947495866</v>
      </c>
      <c r="L5" s="35">
        <v>0.2690362449</v>
      </c>
      <c r="M5" s="35">
        <v>0.5204629283</v>
      </c>
      <c r="N5" s="35">
        <v>12.36</v>
      </c>
      <c r="O5" s="35">
        <v>0.0023816121</v>
      </c>
      <c r="P5" s="35">
        <v>0.0488017631</v>
      </c>
      <c r="Q5" s="35">
        <v>0.2856541158</v>
      </c>
      <c r="R5" s="35" t="s">
        <v>44</v>
      </c>
      <c r="S5" s="35" t="s">
        <v>44</v>
      </c>
      <c r="T5" s="35" t="s">
        <v>44</v>
      </c>
    </row>
    <row r="6" spans="1:20" ht="15">
      <c r="A6" s="35" t="s">
        <v>107</v>
      </c>
      <c r="B6" s="35">
        <v>0.4313175079</v>
      </c>
      <c r="C6" s="35">
        <v>0.2760038002</v>
      </c>
      <c r="D6" s="35">
        <v>0.5866312156</v>
      </c>
      <c r="E6" s="35">
        <v>13.98</v>
      </c>
      <c r="F6" s="35">
        <v>0.0036351962</v>
      </c>
      <c r="G6" s="35">
        <v>0.0602925884</v>
      </c>
      <c r="H6" s="35">
        <v>0.1058861155</v>
      </c>
      <c r="I6" s="35" t="s">
        <v>44</v>
      </c>
      <c r="J6" s="35" t="s">
        <v>44</v>
      </c>
      <c r="K6" s="35">
        <v>0.3400910036</v>
      </c>
      <c r="L6" s="35">
        <v>0.0655107895</v>
      </c>
      <c r="M6" s="35">
        <v>0.6146712177</v>
      </c>
      <c r="N6" s="35">
        <v>31.34</v>
      </c>
      <c r="O6" s="35">
        <v>0.0113617901</v>
      </c>
      <c r="P6" s="35">
        <v>0.106591698</v>
      </c>
      <c r="Q6" s="35">
        <v>0.9472724903</v>
      </c>
      <c r="R6" s="35" t="s">
        <v>44</v>
      </c>
      <c r="S6" s="35" t="s">
        <v>2</v>
      </c>
      <c r="T6" s="35" t="s">
        <v>44</v>
      </c>
    </row>
    <row r="7" spans="1:20" ht="15">
      <c r="A7" s="35" t="s">
        <v>108</v>
      </c>
      <c r="B7" s="35">
        <v>0.3542223043</v>
      </c>
      <c r="C7" s="35">
        <v>0.2668244938</v>
      </c>
      <c r="D7" s="35">
        <v>0.4416201148</v>
      </c>
      <c r="E7" s="35">
        <v>9.58</v>
      </c>
      <c r="F7" s="35">
        <v>0.0011510903</v>
      </c>
      <c r="G7" s="35">
        <v>0.0339277215</v>
      </c>
      <c r="H7" s="35">
        <v>0.3309876515</v>
      </c>
      <c r="I7" s="35" t="s">
        <v>44</v>
      </c>
      <c r="J7" s="35" t="s">
        <v>44</v>
      </c>
      <c r="K7" s="35">
        <v>0.3605277039</v>
      </c>
      <c r="L7" s="35">
        <v>0.2597827196</v>
      </c>
      <c r="M7" s="35">
        <v>0.4612726882</v>
      </c>
      <c r="N7" s="35">
        <v>10.85</v>
      </c>
      <c r="O7" s="35">
        <v>0.00152952</v>
      </c>
      <c r="P7" s="35">
        <v>0.0391090778</v>
      </c>
      <c r="Q7" s="35">
        <v>0.5712427688</v>
      </c>
      <c r="R7" s="35" t="s">
        <v>44</v>
      </c>
      <c r="S7" s="35" t="s">
        <v>44</v>
      </c>
      <c r="T7" s="35" t="s">
        <v>44</v>
      </c>
    </row>
    <row r="8" spans="1:20" ht="15">
      <c r="A8" s="35" t="s">
        <v>109</v>
      </c>
      <c r="B8" s="35">
        <v>0.3059249448</v>
      </c>
      <c r="C8" s="35">
        <v>0.2110382341</v>
      </c>
      <c r="D8" s="35">
        <v>0.4008116555</v>
      </c>
      <c r="E8" s="35">
        <v>12.04</v>
      </c>
      <c r="F8" s="35">
        <v>0.0013568101</v>
      </c>
      <c r="G8" s="35">
        <v>0.0368349032</v>
      </c>
      <c r="H8" s="35">
        <v>0.468554386</v>
      </c>
      <c r="I8" s="35" t="s">
        <v>44</v>
      </c>
      <c r="J8" s="35" t="s">
        <v>44</v>
      </c>
      <c r="K8" s="35">
        <v>0.3009683447</v>
      </c>
      <c r="L8" s="35">
        <v>0.203054515</v>
      </c>
      <c r="M8" s="35">
        <v>0.3988821744</v>
      </c>
      <c r="N8" s="35">
        <v>12.63</v>
      </c>
      <c r="O8" s="35">
        <v>0.0014447622</v>
      </c>
      <c r="P8" s="35">
        <v>0.0380100271</v>
      </c>
      <c r="Q8" s="35">
        <v>0.240060125</v>
      </c>
      <c r="R8" s="35" t="s">
        <v>44</v>
      </c>
      <c r="S8" s="35" t="s">
        <v>44</v>
      </c>
      <c r="T8" s="35" t="s">
        <v>44</v>
      </c>
    </row>
    <row r="9" spans="1:20" ht="15">
      <c r="A9" s="35" t="s">
        <v>110</v>
      </c>
      <c r="B9" s="35">
        <v>0.3724002663</v>
      </c>
      <c r="C9" s="35">
        <v>0.2521619489</v>
      </c>
      <c r="D9" s="35">
        <v>0.4926385837</v>
      </c>
      <c r="E9" s="35">
        <v>12.53</v>
      </c>
      <c r="F9" s="35">
        <v>0.0021786831</v>
      </c>
      <c r="G9" s="35">
        <v>0.0466763655</v>
      </c>
      <c r="H9" s="35">
        <v>0.4011795839</v>
      </c>
      <c r="I9" s="35" t="s">
        <v>44</v>
      </c>
      <c r="J9" s="35" t="s">
        <v>44</v>
      </c>
      <c r="K9" s="35">
        <v>0.3869515741</v>
      </c>
      <c r="L9" s="35">
        <v>0.2392934421</v>
      </c>
      <c r="M9" s="35">
        <v>0.5346097061</v>
      </c>
      <c r="N9" s="35">
        <v>14.81</v>
      </c>
      <c r="O9" s="35">
        <v>0.003285663</v>
      </c>
      <c r="P9" s="35">
        <v>0.0573207034</v>
      </c>
      <c r="Q9" s="35">
        <v>0.4886184551</v>
      </c>
      <c r="R9" s="35" t="s">
        <v>44</v>
      </c>
      <c r="S9" s="35" t="s">
        <v>44</v>
      </c>
      <c r="T9" s="35" t="s">
        <v>44</v>
      </c>
    </row>
    <row r="10" spans="1:20" ht="15">
      <c r="A10" s="35" t="s">
        <v>111</v>
      </c>
      <c r="B10" s="35">
        <v>0.4674384914</v>
      </c>
      <c r="C10" s="35">
        <v>0.3452422707</v>
      </c>
      <c r="D10" s="35">
        <v>0.5896347121</v>
      </c>
      <c r="E10" s="35">
        <v>10.15</v>
      </c>
      <c r="F10" s="35">
        <v>0.002250214</v>
      </c>
      <c r="G10" s="35">
        <v>0.0474364211</v>
      </c>
      <c r="H10" s="35">
        <v>0.006165376</v>
      </c>
      <c r="I10" s="35" t="s">
        <v>57</v>
      </c>
      <c r="J10" s="35" t="s">
        <v>44</v>
      </c>
      <c r="K10" s="35">
        <v>0.5017155344</v>
      </c>
      <c r="L10" s="35">
        <v>0.3548789326</v>
      </c>
      <c r="M10" s="35">
        <v>0.6485521361</v>
      </c>
      <c r="N10" s="35">
        <v>11.36</v>
      </c>
      <c r="O10" s="35">
        <v>0.0032492037</v>
      </c>
      <c r="P10" s="35">
        <v>0.0570017864</v>
      </c>
      <c r="Q10" s="35">
        <v>0.0081074856</v>
      </c>
      <c r="R10" s="35" t="s">
        <v>57</v>
      </c>
      <c r="S10" s="35" t="s">
        <v>44</v>
      </c>
      <c r="T10" s="35" t="s">
        <v>44</v>
      </c>
    </row>
    <row r="11" spans="1:20" ht="15">
      <c r="A11" s="35" t="s">
        <v>104</v>
      </c>
      <c r="B11" s="35">
        <v>0.3328493034</v>
      </c>
      <c r="C11" s="35">
        <v>0.2817006561</v>
      </c>
      <c r="D11" s="35">
        <v>0.3839979506</v>
      </c>
      <c r="E11" s="35">
        <v>5.97</v>
      </c>
      <c r="F11" s="35">
        <v>0.0003942544</v>
      </c>
      <c r="G11" s="35">
        <v>0.0198558413</v>
      </c>
      <c r="H11" s="35">
        <v>1</v>
      </c>
      <c r="I11" s="35" t="s">
        <v>44</v>
      </c>
      <c r="J11" s="35" t="s">
        <v>44</v>
      </c>
      <c r="K11" s="35">
        <v>0.3470348733</v>
      </c>
      <c r="L11" s="35">
        <v>0.2902314356</v>
      </c>
      <c r="M11" s="35">
        <v>0.403838311</v>
      </c>
      <c r="N11" s="35">
        <v>6.35</v>
      </c>
      <c r="O11" s="35">
        <v>0.0004862477</v>
      </c>
      <c r="P11" s="35">
        <v>0.022051024</v>
      </c>
      <c r="Q11" s="35">
        <v>0.3604797842</v>
      </c>
      <c r="R11" s="35" t="s">
        <v>44</v>
      </c>
      <c r="S11" s="35" t="s">
        <v>44</v>
      </c>
      <c r="T11" s="35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2008-11-21T18:18:35Z</cp:lastPrinted>
  <dcterms:created xsi:type="dcterms:W3CDTF">2008-09-12T19:25:50Z</dcterms:created>
  <dcterms:modified xsi:type="dcterms:W3CDTF">2010-05-10T20:18:24Z</dcterms:modified>
  <cp:category/>
  <cp:version/>
  <cp:contentType/>
  <cp:contentStatus/>
</cp:coreProperties>
</file>