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75" windowWidth="10290" windowHeight="6015" activeTab="12"/>
  </bookViews>
  <sheets>
    <sheet name="sem" sheetId="1" r:id="rId1"/>
    <sheet name="central" sheetId="2" r:id="rId2"/>
    <sheet name="brandon" sheetId="3" r:id="rId3"/>
    <sheet name="swm" sheetId="4" r:id="rId4"/>
    <sheet name="wpg" sheetId="5" r:id="rId5"/>
    <sheet name="inter" sheetId="6" r:id="rId6"/>
    <sheet name="marq" sheetId="7" r:id="rId7"/>
    <sheet name="nem" sheetId="8" r:id="rId8"/>
    <sheet name="park" sheetId="9" r:id="rId9"/>
    <sheet name="burnt" sheetId="10" r:id="rId10"/>
    <sheet name="nor-man" sheetId="11" r:id="rId11"/>
    <sheet name="church" sheetId="12" r:id="rId12"/>
    <sheet name="Data" sheetId="13" r:id="rId13"/>
  </sheets>
  <definedNames/>
  <calcPr fullCalcOnLoad="1"/>
</workbook>
</file>

<file path=xl/sharedStrings.xml><?xml version="1.0" encoding="utf-8"?>
<sst xmlns="http://schemas.openxmlformats.org/spreadsheetml/2006/main" count="451" uniqueCount="43">
  <si>
    <t>Central</t>
  </si>
  <si>
    <t>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</si>
  <si>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</si>
  <si>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</si>
  <si>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</si>
  <si>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</si>
  <si>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</si>
  <si>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</si>
  <si>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</si>
  <si>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</si>
  <si>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</si>
  <si>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</si>
  <si>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</si>
  <si>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</si>
  <si>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</si>
  <si>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</si>
  <si>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</si>
  <si>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</si>
  <si>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</si>
  <si>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</si>
  <si>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North Eastman</t>
  </si>
  <si>
    <t>South Eastman</t>
  </si>
  <si>
    <t>Interlake</t>
  </si>
  <si>
    <t>Nor-Man</t>
  </si>
  <si>
    <t>Parkland</t>
  </si>
  <si>
    <t>Burntwood</t>
  </si>
  <si>
    <t>Churchill</t>
  </si>
  <si>
    <t>Brandon</t>
  </si>
  <si>
    <t>Marquette</t>
  </si>
  <si>
    <t>South Westman</t>
  </si>
  <si>
    <t>Winnipeg</t>
  </si>
  <si>
    <t>5-9</t>
  </si>
  <si>
    <t>10-14</t>
  </si>
  <si>
    <t>RHA</t>
  </si>
  <si>
    <t>Age Group</t>
  </si>
  <si>
    <t>Total</t>
  </si>
  <si>
    <t>Registered First Nations</t>
  </si>
  <si>
    <t>All Other Manitobans</t>
  </si>
  <si>
    <t>Actual Counts</t>
  </si>
  <si>
    <t>Male</t>
  </si>
  <si>
    <t>Female</t>
  </si>
  <si>
    <t>All</t>
  </si>
  <si>
    <t>Per Cent of Total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</si>
</sst>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%;#,##0%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6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South Eastman RHA
Dec 31, 1998 - Population 52,693</a:t>
            </a:r>
          </a:p>
        </c:rich>
      </c:tx>
      <c:layout>
        <c:manualLayout>
          <c:xMode val="factor"/>
          <c:yMode val="factor"/>
          <c:x val="0.01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75"/>
          <c:w val="0.98"/>
          <c:h val="0.8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Data!$B$4:$B$24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Data!$H$4:$H$24</c:f>
              <c:numCache>
                <c:ptCount val="21"/>
                <c:pt idx="0">
                  <c:v>-0.0002846677926859355</c:v>
                </c:pt>
                <c:pt idx="1">
                  <c:v>-0.00037955705691458067</c:v>
                </c:pt>
                <c:pt idx="2">
                  <c:v>-0.00020875638130301937</c:v>
                </c:pt>
                <c:pt idx="3">
                  <c:v>-0.00036057920406885164</c:v>
                </c:pt>
                <c:pt idx="4">
                  <c:v>-0.0003985349097603097</c:v>
                </c:pt>
                <c:pt idx="5">
                  <c:v>-0.0002846677926859355</c:v>
                </c:pt>
                <c:pt idx="6">
                  <c:v>-0.0001708006756115613</c:v>
                </c:pt>
                <c:pt idx="7">
                  <c:v>-0.00024671208699447744</c:v>
                </c:pt>
                <c:pt idx="8">
                  <c:v>-0.0001138671170743742</c:v>
                </c:pt>
                <c:pt idx="9">
                  <c:v>-9.488926422864517E-05</c:v>
                </c:pt>
                <c:pt idx="10">
                  <c:v>-5.69335585371871E-05</c:v>
                </c:pt>
                <c:pt idx="11">
                  <c:v>-3.795570569145807E-05</c:v>
                </c:pt>
                <c:pt idx="12">
                  <c:v>-1.8977852845729034E-05</c:v>
                </c:pt>
                <c:pt idx="13">
                  <c:v>-1.8977852845729034E-05</c:v>
                </c:pt>
                <c:pt idx="14">
                  <c:v>-3.795570569145807E-05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Data!$B$4:$B$24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Data!$J$4:$J$24</c:f>
              <c:numCache>
                <c:ptCount val="21"/>
                <c:pt idx="0">
                  <c:v>-0.037860816427229424</c:v>
                </c:pt>
                <c:pt idx="1">
                  <c:v>-0.04315563737118783</c:v>
                </c:pt>
                <c:pt idx="2">
                  <c:v>-0.04400964074924563</c:v>
                </c:pt>
                <c:pt idx="3">
                  <c:v>-0.044901599832994896</c:v>
                </c:pt>
                <c:pt idx="4">
                  <c:v>-0.03683601237356005</c:v>
                </c:pt>
                <c:pt idx="5">
                  <c:v>-0.031863814927979045</c:v>
                </c:pt>
                <c:pt idx="6">
                  <c:v>-0.035071072058907256</c:v>
                </c:pt>
                <c:pt idx="7">
                  <c:v>-0.04232061184597575</c:v>
                </c:pt>
                <c:pt idx="8">
                  <c:v>-0.038619930541058584</c:v>
                </c:pt>
                <c:pt idx="9">
                  <c:v>-0.03178790351659613</c:v>
                </c:pt>
                <c:pt idx="10">
                  <c:v>-0.02833393429867345</c:v>
                </c:pt>
                <c:pt idx="11">
                  <c:v>-0.021501907274210995</c:v>
                </c:pt>
                <c:pt idx="12">
                  <c:v>-0.018769096464426014</c:v>
                </c:pt>
                <c:pt idx="13">
                  <c:v>-0.01592241853756666</c:v>
                </c:pt>
                <c:pt idx="14">
                  <c:v>-0.013664054048924904</c:v>
                </c:pt>
                <c:pt idx="15">
                  <c:v>-0.00984950562693337</c:v>
                </c:pt>
                <c:pt idx="16">
                  <c:v>-0.006243713586244852</c:v>
                </c:pt>
                <c:pt idx="17">
                  <c:v>-0.0031313457195452908</c:v>
                </c:pt>
                <c:pt idx="18">
                  <c:v>-0.001119693317898013</c:v>
                </c:pt>
                <c:pt idx="19">
                  <c:v>-0.00013284496992010324</c:v>
                </c:pt>
                <c:pt idx="20">
                  <c:v>-3.795570569145807E-05</c:v>
                </c:pt>
              </c:numCache>
            </c:numRef>
          </c:val>
        </c:ser>
        <c:ser>
          <c:idx val="3"/>
          <c:order val="2"/>
          <c:tx>
            <c:strRef>
              <c:f>Data!$I$3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Data!$B$4:$B$24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Data!$I$4:$I$24</c:f>
              <c:numCache>
                <c:ptCount val="21"/>
                <c:pt idx="0">
                  <c:v>0.00037955705691458067</c:v>
                </c:pt>
                <c:pt idx="1">
                  <c:v>0.000550357732526142</c:v>
                </c:pt>
                <c:pt idx="2">
                  <c:v>0.00036057920406885164</c:v>
                </c:pt>
                <c:pt idx="3">
                  <c:v>0.00018977852845729034</c:v>
                </c:pt>
                <c:pt idx="4">
                  <c:v>0.0002846677926859355</c:v>
                </c:pt>
                <c:pt idx="5">
                  <c:v>0.00026568993984020647</c:v>
                </c:pt>
                <c:pt idx="6">
                  <c:v>0.0002277342341487484</c:v>
                </c:pt>
                <c:pt idx="7">
                  <c:v>0.00030364564553166454</c:v>
                </c:pt>
                <c:pt idx="8">
                  <c:v>0.00015182282276583227</c:v>
                </c:pt>
                <c:pt idx="9">
                  <c:v>0.00013284496992010324</c:v>
                </c:pt>
                <c:pt idx="10">
                  <c:v>0.00013284496992010324</c:v>
                </c:pt>
                <c:pt idx="11">
                  <c:v>0</c:v>
                </c:pt>
                <c:pt idx="12">
                  <c:v>5.69335585371871E-05</c:v>
                </c:pt>
                <c:pt idx="13">
                  <c:v>3.795570569145807E-05</c:v>
                </c:pt>
                <c:pt idx="14">
                  <c:v>1.8977852845729034E-05</c:v>
                </c:pt>
                <c:pt idx="15">
                  <c:v>1.8977852845729034E-05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Data!$B$4:$B$24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Data!$K$4:$K$24</c:f>
              <c:numCache>
                <c:ptCount val="21"/>
                <c:pt idx="0">
                  <c:v>0.0364754331694912</c:v>
                </c:pt>
                <c:pt idx="1">
                  <c:v>0.041751276260603876</c:v>
                </c:pt>
                <c:pt idx="2">
                  <c:v>0.04080238361831742</c:v>
                </c:pt>
                <c:pt idx="3">
                  <c:v>0.03949291177196212</c:v>
                </c:pt>
                <c:pt idx="4">
                  <c:v>0.03239519480765946</c:v>
                </c:pt>
                <c:pt idx="5">
                  <c:v>0.030630254493006662</c:v>
                </c:pt>
                <c:pt idx="6">
                  <c:v>0.035450629115821836</c:v>
                </c:pt>
                <c:pt idx="7">
                  <c:v>0.04106807355815763</c:v>
                </c:pt>
                <c:pt idx="8">
                  <c:v>0.03657032243371985</c:v>
                </c:pt>
                <c:pt idx="9">
                  <c:v>0.03190177063367051</c:v>
                </c:pt>
                <c:pt idx="10">
                  <c:v>0.02499383219782514</c:v>
                </c:pt>
                <c:pt idx="11">
                  <c:v>0.02121723948152506</c:v>
                </c:pt>
                <c:pt idx="12">
                  <c:v>0.017554513882299356</c:v>
                </c:pt>
                <c:pt idx="13">
                  <c:v>0.015447972216423434</c:v>
                </c:pt>
                <c:pt idx="14">
                  <c:v>0.014442146015599795</c:v>
                </c:pt>
                <c:pt idx="15">
                  <c:v>0.012164803674112311</c:v>
                </c:pt>
                <c:pt idx="16">
                  <c:v>0.008312299546429317</c:v>
                </c:pt>
                <c:pt idx="17">
                  <c:v>0.005541533030952878</c:v>
                </c:pt>
                <c:pt idx="18">
                  <c:v>0.0024101873114075875</c:v>
                </c:pt>
                <c:pt idx="19">
                  <c:v>0.00036057920406885164</c:v>
                </c:pt>
                <c:pt idx="20">
                  <c:v>5.69335585371871E-05</c:v>
                </c:pt>
              </c:numCache>
            </c:numRef>
          </c:val>
        </c:ser>
        <c:overlap val="100"/>
        <c:gapWidth val="15"/>
        <c:axId val="33686358"/>
        <c:axId val="34741767"/>
      </c:barChart>
      <c:catAx>
        <c:axId val="336863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34741767"/>
        <c:crosses val="autoZero"/>
        <c:auto val="0"/>
        <c:lblOffset val="100"/>
        <c:noMultiLvlLbl val="0"/>
      </c:catAx>
      <c:valAx>
        <c:axId val="34741767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Burntwood RHA
Dec 31, 1998 - Population 44,891</a:t>
            </a:r>
          </a:p>
        </c:rich>
      </c:tx>
      <c:layout>
        <c:manualLayout>
          <c:xMode val="factor"/>
          <c:yMode val="factor"/>
          <c:x val="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"/>
          <c:w val="0.98"/>
          <c:h val="0.80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Data!$H$224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Data!$B$225:$B$245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Data!$H$225:$H$245</c:f>
              <c:numCache>
                <c:ptCount val="21"/>
                <c:pt idx="0">
                  <c:v>-0.04283709429507028</c:v>
                </c:pt>
                <c:pt idx="1">
                  <c:v>-0.04136686640974806</c:v>
                </c:pt>
                <c:pt idx="2">
                  <c:v>-0.036042859370475154</c:v>
                </c:pt>
                <c:pt idx="3">
                  <c:v>-0.029003586464992983</c:v>
                </c:pt>
                <c:pt idx="4">
                  <c:v>-0.02637499721547749</c:v>
                </c:pt>
                <c:pt idx="5">
                  <c:v>-0.024949321690316544</c:v>
                </c:pt>
                <c:pt idx="6">
                  <c:v>-0.022253903900559133</c:v>
                </c:pt>
                <c:pt idx="7">
                  <c:v>-0.018934753068543805</c:v>
                </c:pt>
                <c:pt idx="8">
                  <c:v>-0.01454634559265777</c:v>
                </c:pt>
                <c:pt idx="9">
                  <c:v>-0.01082622351919093</c:v>
                </c:pt>
                <c:pt idx="10">
                  <c:v>-0.008576329331046312</c:v>
                </c:pt>
                <c:pt idx="11">
                  <c:v>-0.0069056158249983296</c:v>
                </c:pt>
                <c:pt idx="12">
                  <c:v>-0.005101245238466508</c:v>
                </c:pt>
                <c:pt idx="13">
                  <c:v>-0.003809226793789401</c:v>
                </c:pt>
                <c:pt idx="14">
                  <c:v>-0.0027845225100799715</c:v>
                </c:pt>
                <c:pt idx="15">
                  <c:v>-0.0018043705865318216</c:v>
                </c:pt>
                <c:pt idx="16">
                  <c:v>-0.00098015192354815</c:v>
                </c:pt>
                <c:pt idx="17">
                  <c:v>-0.0004455236016127954</c:v>
                </c:pt>
                <c:pt idx="18">
                  <c:v>-0.0002450379808870375</c:v>
                </c:pt>
                <c:pt idx="19">
                  <c:v>-4.455236016127955E-05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Data!$J$224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Data!$B$225:$B$245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Data!$J$225:$J$245</c:f>
              <c:numCache>
                <c:ptCount val="21"/>
                <c:pt idx="0">
                  <c:v>-0.019603038470963</c:v>
                </c:pt>
                <c:pt idx="1">
                  <c:v>-0.019580762290882358</c:v>
                </c:pt>
                <c:pt idx="2">
                  <c:v>-0.017910048784834376</c:v>
                </c:pt>
                <c:pt idx="3">
                  <c:v>-0.017264039562495823</c:v>
                </c:pt>
                <c:pt idx="4">
                  <c:v>-0.014479517052415852</c:v>
                </c:pt>
                <c:pt idx="5">
                  <c:v>-0.017464525183221582</c:v>
                </c:pt>
                <c:pt idx="6">
                  <c:v>-0.020538638034349868</c:v>
                </c:pt>
                <c:pt idx="7">
                  <c:v>-0.019001581608785727</c:v>
                </c:pt>
                <c:pt idx="8">
                  <c:v>-0.01681851596088303</c:v>
                </c:pt>
                <c:pt idx="9">
                  <c:v>-0.015949744937738077</c:v>
                </c:pt>
                <c:pt idx="10">
                  <c:v>-0.0157938116771736</c:v>
                </c:pt>
                <c:pt idx="11">
                  <c:v>-0.00962330979483638</c:v>
                </c:pt>
                <c:pt idx="12">
                  <c:v>-0.0056358735604018625</c:v>
                </c:pt>
                <c:pt idx="13">
                  <c:v>-0.003118665211289568</c:v>
                </c:pt>
                <c:pt idx="14">
                  <c:v>-0.0011138090040319886</c:v>
                </c:pt>
                <c:pt idx="15">
                  <c:v>-0.0009133233833062307</c:v>
                </c:pt>
                <c:pt idx="16">
                  <c:v>-0.0002673141609676773</c:v>
                </c:pt>
                <c:pt idx="17">
                  <c:v>-0.0001559332605644784</c:v>
                </c:pt>
                <c:pt idx="18">
                  <c:v>-0.00011138090040319885</c:v>
                </c:pt>
                <c:pt idx="19">
                  <c:v>-2.2276180080639773E-05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Data!$I$224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Data!$B$225:$B$245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Data!$I$225:$I$245</c:f>
              <c:numCache>
                <c:ptCount val="21"/>
                <c:pt idx="0">
                  <c:v>0.04167873293087701</c:v>
                </c:pt>
                <c:pt idx="1">
                  <c:v>0.04205742799224789</c:v>
                </c:pt>
                <c:pt idx="2">
                  <c:v>0.03234501347708895</c:v>
                </c:pt>
                <c:pt idx="3">
                  <c:v>0.02855806286338019</c:v>
                </c:pt>
                <c:pt idx="4">
                  <c:v>0.026152235414671092</c:v>
                </c:pt>
                <c:pt idx="5">
                  <c:v>0.024748836069590788</c:v>
                </c:pt>
                <c:pt idx="6">
                  <c:v>0.022187075360317214</c:v>
                </c:pt>
                <c:pt idx="7">
                  <c:v>0.01848922946693101</c:v>
                </c:pt>
                <c:pt idx="8">
                  <c:v>0.01468000267314161</c:v>
                </c:pt>
                <c:pt idx="9">
                  <c:v>0.010358423737497494</c:v>
                </c:pt>
                <c:pt idx="10">
                  <c:v>0.00877681495177207</c:v>
                </c:pt>
                <c:pt idx="11">
                  <c:v>0.006616025483950012</c:v>
                </c:pt>
                <c:pt idx="12">
                  <c:v>0.005413111759595465</c:v>
                </c:pt>
                <c:pt idx="13">
                  <c:v>0.0036087411730636432</c:v>
                </c:pt>
                <c:pt idx="14">
                  <c:v>0.002450379808870375</c:v>
                </c:pt>
                <c:pt idx="15">
                  <c:v>0.00198258002717694</c:v>
                </c:pt>
                <c:pt idx="16">
                  <c:v>0.00098015192354815</c:v>
                </c:pt>
                <c:pt idx="17">
                  <c:v>0.0005123521418547147</c:v>
                </c:pt>
                <c:pt idx="18">
                  <c:v>0.0002227618008063977</c:v>
                </c:pt>
                <c:pt idx="19">
                  <c:v>6.682854024191932E-05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Data!$K$224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Data!$B$225:$B$245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Data!$K$225:$K$245</c:f>
              <c:numCache>
                <c:ptCount val="21"/>
                <c:pt idx="0">
                  <c:v>0.018065982045398856</c:v>
                </c:pt>
                <c:pt idx="1">
                  <c:v>0.019090686329108285</c:v>
                </c:pt>
                <c:pt idx="2">
                  <c:v>0.01757590608362478</c:v>
                </c:pt>
                <c:pt idx="3">
                  <c:v>0.015571049876367201</c:v>
                </c:pt>
                <c:pt idx="4">
                  <c:v>0.01474683121338353</c:v>
                </c:pt>
                <c:pt idx="5">
                  <c:v>0.01750907754338286</c:v>
                </c:pt>
                <c:pt idx="6">
                  <c:v>0.018333296206366534</c:v>
                </c:pt>
                <c:pt idx="7">
                  <c:v>0.017108106301931346</c:v>
                </c:pt>
                <c:pt idx="8">
                  <c:v>0.01476910739346417</c:v>
                </c:pt>
                <c:pt idx="9">
                  <c:v>0.014925040654028648</c:v>
                </c:pt>
                <c:pt idx="10">
                  <c:v>0.011271747120803725</c:v>
                </c:pt>
                <c:pt idx="11">
                  <c:v>0.00683878728475641</c:v>
                </c:pt>
                <c:pt idx="12">
                  <c:v>0.003987436234434519</c:v>
                </c:pt>
                <c:pt idx="13">
                  <c:v>0.0022053418279833373</c:v>
                </c:pt>
                <c:pt idx="14">
                  <c:v>0.0011806375442739079</c:v>
                </c:pt>
                <c:pt idx="15">
                  <c:v>0.0008242186629836716</c:v>
                </c:pt>
                <c:pt idx="16">
                  <c:v>0.0005346283219353546</c:v>
                </c:pt>
                <c:pt idx="17">
                  <c:v>0.0002673141609676773</c:v>
                </c:pt>
                <c:pt idx="18">
                  <c:v>8.91047203225591E-05</c:v>
                </c:pt>
                <c:pt idx="19">
                  <c:v>2.2276180080639773E-05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23164432"/>
        <c:axId val="7153297"/>
      </c:barChart>
      <c:catAx>
        <c:axId val="23164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7153297"/>
        <c:crosses val="autoZero"/>
        <c:auto val="0"/>
        <c:lblOffset val="100"/>
        <c:noMultiLvlLbl val="0"/>
      </c:catAx>
      <c:valAx>
        <c:axId val="7153297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Nor-Man RHA
Dec 31, 1998 - Population 25,337</a:t>
            </a:r>
          </a:p>
        </c:rich>
      </c:tx>
      <c:layout>
        <c:manualLayout>
          <c:xMode val="factor"/>
          <c:yMode val="factor"/>
          <c:x val="-0.001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125"/>
          <c:w val="0.9805"/>
          <c:h val="0.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Data!$H$249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Data!$B$250:$B$270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Data!$H$250:$H$270</c:f>
              <c:numCache>
                <c:ptCount val="21"/>
                <c:pt idx="0">
                  <c:v>-0.0203260054465801</c:v>
                </c:pt>
                <c:pt idx="1">
                  <c:v>-0.02012866558787544</c:v>
                </c:pt>
                <c:pt idx="2">
                  <c:v>-0.01586612463985476</c:v>
                </c:pt>
                <c:pt idx="3">
                  <c:v>-0.013734854165844418</c:v>
                </c:pt>
                <c:pt idx="4">
                  <c:v>-0.01112996803094289</c:v>
                </c:pt>
                <c:pt idx="5">
                  <c:v>-0.01219560326794806</c:v>
                </c:pt>
                <c:pt idx="6">
                  <c:v>-0.011603583691834077</c:v>
                </c:pt>
                <c:pt idx="7">
                  <c:v>-0.010498480483087973</c:v>
                </c:pt>
                <c:pt idx="8">
                  <c:v>-0.007262106800331531</c:v>
                </c:pt>
                <c:pt idx="9">
                  <c:v>-0.005446580100248648</c:v>
                </c:pt>
                <c:pt idx="10">
                  <c:v>-0.0047756245806528</c:v>
                </c:pt>
                <c:pt idx="11">
                  <c:v>-0.002170738445751273</c:v>
                </c:pt>
                <c:pt idx="12">
                  <c:v>-0.002012866558787544</c:v>
                </c:pt>
                <c:pt idx="13">
                  <c:v>-0.0014208469826735605</c:v>
                </c:pt>
                <c:pt idx="14">
                  <c:v>-0.0007893594348186446</c:v>
                </c:pt>
                <c:pt idx="15">
                  <c:v>-0.0007498914630777124</c:v>
                </c:pt>
                <c:pt idx="16">
                  <c:v>-0.00027627580218652563</c:v>
                </c:pt>
                <c:pt idx="17">
                  <c:v>-0.0001184039152227967</c:v>
                </c:pt>
                <c:pt idx="18">
                  <c:v>-0.00015787188696372894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Data!$J$249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Data!$B$250:$B$270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Data!$J$250:$J$270</c:f>
              <c:numCache>
                <c:ptCount val="21"/>
                <c:pt idx="0">
                  <c:v>-0.02549630974464222</c:v>
                </c:pt>
                <c:pt idx="1">
                  <c:v>-0.028416939653471206</c:v>
                </c:pt>
                <c:pt idx="2">
                  <c:v>-0.02758811224691163</c:v>
                </c:pt>
                <c:pt idx="3">
                  <c:v>-0.03074554998618621</c:v>
                </c:pt>
                <c:pt idx="4">
                  <c:v>-0.024509610451118918</c:v>
                </c:pt>
                <c:pt idx="5">
                  <c:v>-0.02316769941192722</c:v>
                </c:pt>
                <c:pt idx="6">
                  <c:v>-0.02454907842285985</c:v>
                </c:pt>
                <c:pt idx="7">
                  <c:v>-0.03402139164068359</c:v>
                </c:pt>
                <c:pt idx="8">
                  <c:v>-0.033587243951533334</c:v>
                </c:pt>
                <c:pt idx="9">
                  <c:v>-0.02952204286221731</c:v>
                </c:pt>
                <c:pt idx="10">
                  <c:v>-0.024430674507637053</c:v>
                </c:pt>
                <c:pt idx="11">
                  <c:v>-0.017247503650787387</c:v>
                </c:pt>
                <c:pt idx="12">
                  <c:v>-0.014247937798476537</c:v>
                </c:pt>
                <c:pt idx="13">
                  <c:v>-0.011366775861388484</c:v>
                </c:pt>
                <c:pt idx="14">
                  <c:v>-0.008682953783005092</c:v>
                </c:pt>
                <c:pt idx="15">
                  <c:v>-0.005564984015471445</c:v>
                </c:pt>
                <c:pt idx="16">
                  <c:v>-0.0031179697675336464</c:v>
                </c:pt>
                <c:pt idx="17">
                  <c:v>-0.002012866558787544</c:v>
                </c:pt>
                <c:pt idx="18">
                  <c:v>-0.00043414768915025457</c:v>
                </c:pt>
                <c:pt idx="19">
                  <c:v>-0.0001184039152227967</c:v>
                </c:pt>
                <c:pt idx="20">
                  <c:v>-3.9467971740932234E-05</c:v>
                </c:pt>
              </c:numCache>
            </c:numRef>
          </c:val>
        </c:ser>
        <c:ser>
          <c:idx val="3"/>
          <c:order val="2"/>
          <c:tx>
            <c:strRef>
              <c:f>Data!$I$249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Data!$B$250:$B$270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Data!$I$250:$I$270</c:f>
              <c:numCache>
                <c:ptCount val="21"/>
                <c:pt idx="0">
                  <c:v>0.020996960966175947</c:v>
                </c:pt>
                <c:pt idx="1">
                  <c:v>0.01890515846390654</c:v>
                </c:pt>
                <c:pt idx="2">
                  <c:v>0.015234637091999842</c:v>
                </c:pt>
                <c:pt idx="3">
                  <c:v>0.014011129968030943</c:v>
                </c:pt>
                <c:pt idx="4">
                  <c:v>0.012708686900580178</c:v>
                </c:pt>
                <c:pt idx="5">
                  <c:v>0.011998263409243398</c:v>
                </c:pt>
                <c:pt idx="6">
                  <c:v>0.010893160200497297</c:v>
                </c:pt>
                <c:pt idx="7">
                  <c:v>0.00986699293523306</c:v>
                </c:pt>
                <c:pt idx="8">
                  <c:v>0.00777519043296365</c:v>
                </c:pt>
                <c:pt idx="9">
                  <c:v>0.005328176185025852</c:v>
                </c:pt>
                <c:pt idx="10">
                  <c:v>0.0037889252871294945</c:v>
                </c:pt>
                <c:pt idx="11">
                  <c:v>0.0031179697675336464</c:v>
                </c:pt>
                <c:pt idx="12">
                  <c:v>0.002170738445751273</c:v>
                </c:pt>
                <c:pt idx="13">
                  <c:v>0.0014208469826735605</c:v>
                </c:pt>
                <c:pt idx="14">
                  <c:v>0.0012629750957098315</c:v>
                </c:pt>
                <c:pt idx="15">
                  <c:v>0.0007893594348186446</c:v>
                </c:pt>
                <c:pt idx="16">
                  <c:v>0.00043414768915025457</c:v>
                </c:pt>
                <c:pt idx="17">
                  <c:v>0.0003157437739274579</c:v>
                </c:pt>
                <c:pt idx="18">
                  <c:v>7.893594348186447E-05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Data!$K$249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Data!$B$250:$B$270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Data!$K$250:$K$270</c:f>
              <c:numCache>
                <c:ptCount val="21"/>
                <c:pt idx="0">
                  <c:v>0.024075462761968664</c:v>
                </c:pt>
                <c:pt idx="1">
                  <c:v>0.02668034889687019</c:v>
                </c:pt>
                <c:pt idx="2">
                  <c:v>0.027469708331688835</c:v>
                </c:pt>
                <c:pt idx="3">
                  <c:v>0.02494375814026917</c:v>
                </c:pt>
                <c:pt idx="4">
                  <c:v>0.025851521490310614</c:v>
                </c:pt>
                <c:pt idx="5">
                  <c:v>0.02261514780755417</c:v>
                </c:pt>
                <c:pt idx="6">
                  <c:v>0.024628014366341714</c:v>
                </c:pt>
                <c:pt idx="7">
                  <c:v>0.0322058649406007</c:v>
                </c:pt>
                <c:pt idx="8">
                  <c:v>0.029403638946994513</c:v>
                </c:pt>
                <c:pt idx="9">
                  <c:v>0.026048861349015275</c:v>
                </c:pt>
                <c:pt idx="10">
                  <c:v>0.020918025022694083</c:v>
                </c:pt>
                <c:pt idx="11">
                  <c:v>0.0155503808659273</c:v>
                </c:pt>
                <c:pt idx="12">
                  <c:v>0.011800923550538737</c:v>
                </c:pt>
                <c:pt idx="13">
                  <c:v>0.009314441330860007</c:v>
                </c:pt>
                <c:pt idx="14">
                  <c:v>0.009077633500414413</c:v>
                </c:pt>
                <c:pt idx="15">
                  <c:v>0.007735722461222718</c:v>
                </c:pt>
                <c:pt idx="16">
                  <c:v>0.0058412598176579705</c:v>
                </c:pt>
                <c:pt idx="17">
                  <c:v>0.0035915854284248334</c:v>
                </c:pt>
                <c:pt idx="18">
                  <c:v>0.0013813790109326281</c:v>
                </c:pt>
                <c:pt idx="19">
                  <c:v>0.00019733985870466116</c:v>
                </c:pt>
                <c:pt idx="20">
                  <c:v>3.9467971740932234E-05</c:v>
                </c:pt>
              </c:numCache>
            </c:numRef>
          </c:val>
        </c:ser>
        <c:overlap val="100"/>
        <c:gapWidth val="15"/>
        <c:axId val="64379674"/>
        <c:axId val="42546155"/>
      </c:barChart>
      <c:catAx>
        <c:axId val="643796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42546155"/>
        <c:crosses val="autoZero"/>
        <c:auto val="0"/>
        <c:lblOffset val="100"/>
        <c:noMultiLvlLbl val="0"/>
      </c:catAx>
      <c:valAx>
        <c:axId val="42546155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Churchill RHA 
Dec 31, 1998 - Population 1,037</a:t>
            </a:r>
          </a:p>
        </c:rich>
      </c:tx>
      <c:layout>
        <c:manualLayout>
          <c:xMode val="factor"/>
          <c:yMode val="factor"/>
          <c:x val="-0.0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75"/>
          <c:w val="0.98"/>
          <c:h val="0.8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Data!$H$274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Data!$B$275:$B$295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Data!$H$275:$H$295</c:f>
              <c:numCache>
                <c:ptCount val="21"/>
                <c:pt idx="0">
                  <c:v>-0.013500482160077145</c:v>
                </c:pt>
                <c:pt idx="1">
                  <c:v>-0.009643201542912247</c:v>
                </c:pt>
                <c:pt idx="2">
                  <c:v>-0.008678881388621022</c:v>
                </c:pt>
                <c:pt idx="3">
                  <c:v>-0.009643201542912247</c:v>
                </c:pt>
                <c:pt idx="4">
                  <c:v>-0.010607521697203472</c:v>
                </c:pt>
                <c:pt idx="5">
                  <c:v>-0.007714561234329798</c:v>
                </c:pt>
                <c:pt idx="6">
                  <c:v>-0.010607521697203472</c:v>
                </c:pt>
                <c:pt idx="7">
                  <c:v>-0.017357762777242044</c:v>
                </c:pt>
                <c:pt idx="8">
                  <c:v>-0.0057859209257473485</c:v>
                </c:pt>
                <c:pt idx="9">
                  <c:v>-0.006750241080038573</c:v>
                </c:pt>
                <c:pt idx="10">
                  <c:v>-0.0057859209257473485</c:v>
                </c:pt>
                <c:pt idx="11">
                  <c:v>-0.007714561234329798</c:v>
                </c:pt>
                <c:pt idx="12">
                  <c:v>-0.0028929604628736743</c:v>
                </c:pt>
                <c:pt idx="13">
                  <c:v>-0.0009643201542912247</c:v>
                </c:pt>
                <c:pt idx="14">
                  <c:v>-0.0048216007714561235</c:v>
                </c:pt>
                <c:pt idx="15">
                  <c:v>-0.0009643201542912247</c:v>
                </c:pt>
                <c:pt idx="16">
                  <c:v>0</c:v>
                </c:pt>
                <c:pt idx="17">
                  <c:v>-0.0009643201542912247</c:v>
                </c:pt>
                <c:pt idx="18">
                  <c:v>-0.0009643201542912247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Data!$J$274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Data!$B$275:$B$295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Data!$J$275:$J$295</c:f>
              <c:numCache>
                <c:ptCount val="21"/>
                <c:pt idx="0">
                  <c:v>-0.03857280617164899</c:v>
                </c:pt>
                <c:pt idx="1">
                  <c:v>-0.033751205400192864</c:v>
                </c:pt>
                <c:pt idx="2">
                  <c:v>-0.033751205400192864</c:v>
                </c:pt>
                <c:pt idx="3">
                  <c:v>-0.023143683702989394</c:v>
                </c:pt>
                <c:pt idx="4">
                  <c:v>-0.017357762777242044</c:v>
                </c:pt>
                <c:pt idx="5">
                  <c:v>-0.03567984570877531</c:v>
                </c:pt>
                <c:pt idx="6">
                  <c:v>-0.04532304725168756</c:v>
                </c:pt>
                <c:pt idx="7">
                  <c:v>-0.04628736740597879</c:v>
                </c:pt>
                <c:pt idx="8">
                  <c:v>-0.03278688524590164</c:v>
                </c:pt>
                <c:pt idx="9">
                  <c:v>-0.029893924783027964</c:v>
                </c:pt>
                <c:pt idx="10">
                  <c:v>-0.023143683702989394</c:v>
                </c:pt>
                <c:pt idx="11">
                  <c:v>-0.017357762777242044</c:v>
                </c:pt>
                <c:pt idx="12">
                  <c:v>-0.01832208293153327</c:v>
                </c:pt>
                <c:pt idx="13">
                  <c:v>-0.0057859209257473485</c:v>
                </c:pt>
                <c:pt idx="14">
                  <c:v>-0.003857280617164899</c:v>
                </c:pt>
                <c:pt idx="15">
                  <c:v>-0.0009643201542912247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Data!$I$274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Data!$B$275:$B$295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Data!$I$275:$I$295</c:f>
              <c:numCache>
                <c:ptCount val="21"/>
                <c:pt idx="0">
                  <c:v>0.01446480231436837</c:v>
                </c:pt>
                <c:pt idx="1">
                  <c:v>0.01253616200578592</c:v>
                </c:pt>
                <c:pt idx="2">
                  <c:v>0.006750241080038573</c:v>
                </c:pt>
                <c:pt idx="3">
                  <c:v>0.011571841851494697</c:v>
                </c:pt>
                <c:pt idx="4">
                  <c:v>0.009643201542912247</c:v>
                </c:pt>
                <c:pt idx="5">
                  <c:v>0.007714561234329798</c:v>
                </c:pt>
                <c:pt idx="6">
                  <c:v>0.010607521697203472</c:v>
                </c:pt>
                <c:pt idx="7">
                  <c:v>0.010607521697203472</c:v>
                </c:pt>
                <c:pt idx="8">
                  <c:v>0.007714561234329798</c:v>
                </c:pt>
                <c:pt idx="9">
                  <c:v>0.0048216007714561235</c:v>
                </c:pt>
                <c:pt idx="10">
                  <c:v>0.0057859209257473485</c:v>
                </c:pt>
                <c:pt idx="11">
                  <c:v>0.0057859209257473485</c:v>
                </c:pt>
                <c:pt idx="12">
                  <c:v>0.003857280617164899</c:v>
                </c:pt>
                <c:pt idx="13">
                  <c:v>0.0019286403085824494</c:v>
                </c:pt>
                <c:pt idx="14">
                  <c:v>0.0009643201542912247</c:v>
                </c:pt>
                <c:pt idx="15">
                  <c:v>0.003857280617164899</c:v>
                </c:pt>
                <c:pt idx="16">
                  <c:v>0.0009643201542912247</c:v>
                </c:pt>
                <c:pt idx="17">
                  <c:v>0.0009643201542912247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Data!$K$274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Data!$B$275:$B$295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Data!$K$275:$K$295</c:f>
              <c:numCache>
                <c:ptCount val="21"/>
                <c:pt idx="0">
                  <c:v>0.03471552555448409</c:v>
                </c:pt>
                <c:pt idx="1">
                  <c:v>0.03278688524590164</c:v>
                </c:pt>
                <c:pt idx="2">
                  <c:v>0.024108003857280617</c:v>
                </c:pt>
                <c:pt idx="3">
                  <c:v>0.023143683702989394</c:v>
                </c:pt>
                <c:pt idx="4">
                  <c:v>0.021215043394406944</c:v>
                </c:pt>
                <c:pt idx="5">
                  <c:v>0.03085824493731919</c:v>
                </c:pt>
                <c:pt idx="6">
                  <c:v>0.037608486017357765</c:v>
                </c:pt>
                <c:pt idx="7">
                  <c:v>0.033751205400192864</c:v>
                </c:pt>
                <c:pt idx="8">
                  <c:v>0.03278688524590164</c:v>
                </c:pt>
                <c:pt idx="9">
                  <c:v>0.017357762777242044</c:v>
                </c:pt>
                <c:pt idx="10">
                  <c:v>0.01639344262295082</c:v>
                </c:pt>
                <c:pt idx="11">
                  <c:v>0.01446480231436837</c:v>
                </c:pt>
                <c:pt idx="12">
                  <c:v>0.01253616200578592</c:v>
                </c:pt>
                <c:pt idx="13">
                  <c:v>0.006750241080038573</c:v>
                </c:pt>
                <c:pt idx="14">
                  <c:v>0.003857280617164899</c:v>
                </c:pt>
                <c:pt idx="15">
                  <c:v>0.003857280617164899</c:v>
                </c:pt>
                <c:pt idx="16">
                  <c:v>0.0009643201542912247</c:v>
                </c:pt>
                <c:pt idx="17">
                  <c:v>0.0009643201542912247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47371076"/>
        <c:axId val="23686501"/>
      </c:barChart>
      <c:catAx>
        <c:axId val="47371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23686501"/>
        <c:crosses val="autoZero"/>
        <c:auto val="0"/>
        <c:lblOffset val="100"/>
        <c:noMultiLvlLbl val="0"/>
      </c:catAx>
      <c:valAx>
        <c:axId val="23686501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Central RHA
Dec 31, 1998 - Population 97,068</a:t>
            </a:r>
          </a:p>
        </c:rich>
      </c:tx>
      <c:layout>
        <c:manualLayout>
          <c:xMode val="factor"/>
          <c:yMode val="factor"/>
          <c:x val="-0.001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75"/>
          <c:w val="0.9815"/>
          <c:h val="0.81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Data!$H$27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Data!$B$28:$B$48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Data!$H$28:$H$48</c:f>
              <c:numCache>
                <c:ptCount val="21"/>
                <c:pt idx="0">
                  <c:v>-0.004996497300861252</c:v>
                </c:pt>
                <c:pt idx="1">
                  <c:v>-0.004831664400214283</c:v>
                </c:pt>
                <c:pt idx="2">
                  <c:v>-0.0037087402645568056</c:v>
                </c:pt>
                <c:pt idx="3">
                  <c:v>-0.003245147731487205</c:v>
                </c:pt>
                <c:pt idx="4">
                  <c:v>-0.00225615032760539</c:v>
                </c:pt>
                <c:pt idx="5">
                  <c:v>-0.0021943379898627766</c:v>
                </c:pt>
                <c:pt idx="6">
                  <c:v>-0.0023694729468001813</c:v>
                </c:pt>
                <c:pt idx="7">
                  <c:v>-0.0020810153706679853</c:v>
                </c:pt>
                <c:pt idx="8">
                  <c:v>-0.0015659125561462068</c:v>
                </c:pt>
                <c:pt idx="9">
                  <c:v>-0.0010611117979148637</c:v>
                </c:pt>
                <c:pt idx="10">
                  <c:v>-0.0008756747846870235</c:v>
                </c:pt>
                <c:pt idx="11">
                  <c:v>-0.0006181233774261342</c:v>
                </c:pt>
                <c:pt idx="12">
                  <c:v>-0.0004532904767791651</c:v>
                </c:pt>
                <c:pt idx="13">
                  <c:v>-0.000360571970165245</c:v>
                </c:pt>
                <c:pt idx="14">
                  <c:v>-0.00021634318209914699</c:v>
                </c:pt>
                <c:pt idx="15">
                  <c:v>-0.000144228788066098</c:v>
                </c:pt>
                <c:pt idx="16">
                  <c:v>-6.181233774261343E-05</c:v>
                </c:pt>
                <c:pt idx="17">
                  <c:v>-3.0906168871306714E-05</c:v>
                </c:pt>
                <c:pt idx="18">
                  <c:v>-2.060411258087114E-05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Data!$B$28:$B$48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Data!$J$28:$J$48</c:f>
              <c:numCache>
                <c:ptCount val="21"/>
                <c:pt idx="0">
                  <c:v>-0.03470762764247744</c:v>
                </c:pt>
                <c:pt idx="1">
                  <c:v>-0.03812791033090205</c:v>
                </c:pt>
                <c:pt idx="2">
                  <c:v>-0.03952898998640129</c:v>
                </c:pt>
                <c:pt idx="3">
                  <c:v>-0.03936415708575432</c:v>
                </c:pt>
                <c:pt idx="4">
                  <c:v>-0.03282235134132773</c:v>
                </c:pt>
                <c:pt idx="5">
                  <c:v>-0.02795978077224214</c:v>
                </c:pt>
                <c:pt idx="6">
                  <c:v>-0.030380764000494498</c:v>
                </c:pt>
                <c:pt idx="7">
                  <c:v>-0.037355256109119384</c:v>
                </c:pt>
                <c:pt idx="8">
                  <c:v>-0.03546997980796967</c:v>
                </c:pt>
                <c:pt idx="9">
                  <c:v>-0.030576503070012775</c:v>
                </c:pt>
                <c:pt idx="10">
                  <c:v>-0.026301149709482014</c:v>
                </c:pt>
                <c:pt idx="11">
                  <c:v>-0.020531998186838093</c:v>
                </c:pt>
                <c:pt idx="12">
                  <c:v>-0.017668026538097004</c:v>
                </c:pt>
                <c:pt idx="13">
                  <c:v>-0.01623604071372646</c:v>
                </c:pt>
                <c:pt idx="14">
                  <c:v>-0.015247043309844645</c:v>
                </c:pt>
                <c:pt idx="15">
                  <c:v>-0.01260971689949314</c:v>
                </c:pt>
                <c:pt idx="16">
                  <c:v>-0.00848889438331891</c:v>
                </c:pt>
                <c:pt idx="17">
                  <c:v>-0.004440186261177731</c:v>
                </c:pt>
                <c:pt idx="18">
                  <c:v>-0.0017101413442123048</c:v>
                </c:pt>
                <c:pt idx="19">
                  <c:v>-0.0002472493509704537</c:v>
                </c:pt>
                <c:pt idx="20">
                  <c:v>-6.181233774261343E-05</c:v>
                </c:pt>
              </c:numCache>
            </c:numRef>
          </c:val>
        </c:ser>
        <c:ser>
          <c:idx val="3"/>
          <c:order val="2"/>
          <c:tx>
            <c:strRef>
              <c:f>Data!$I$27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Data!$B$28:$B$48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Data!$I$28:$I$48</c:f>
              <c:numCache>
                <c:ptCount val="21"/>
                <c:pt idx="0">
                  <c:v>0.0044813944863394736</c:v>
                </c:pt>
                <c:pt idx="1">
                  <c:v>0.004254749247949891</c:v>
                </c:pt>
                <c:pt idx="2">
                  <c:v>0.003286355956648947</c:v>
                </c:pt>
                <c:pt idx="3">
                  <c:v>0.00297729426793588</c:v>
                </c:pt>
                <c:pt idx="4">
                  <c:v>0.002472493509704537</c:v>
                </c:pt>
                <c:pt idx="5">
                  <c:v>0.0024621914534141013</c:v>
                </c:pt>
                <c:pt idx="6">
                  <c:v>0.0023694729468001813</c:v>
                </c:pt>
                <c:pt idx="7">
                  <c:v>0.0019779948077636297</c:v>
                </c:pt>
                <c:pt idx="8">
                  <c:v>0.0016174228375983846</c:v>
                </c:pt>
                <c:pt idx="9">
                  <c:v>0.001153830304528784</c:v>
                </c:pt>
                <c:pt idx="10">
                  <c:v>0.0007314459966209255</c:v>
                </c:pt>
                <c:pt idx="11">
                  <c:v>0.0006593316025878765</c:v>
                </c:pt>
                <c:pt idx="12">
                  <c:v>0.000504800758231343</c:v>
                </c:pt>
                <c:pt idx="13">
                  <c:v>0.00035026991387480944</c:v>
                </c:pt>
                <c:pt idx="14">
                  <c:v>0.0002987596324226316</c:v>
                </c:pt>
                <c:pt idx="15">
                  <c:v>0.00012362467548522686</c:v>
                </c:pt>
                <c:pt idx="16">
                  <c:v>0.00010302056290435571</c:v>
                </c:pt>
                <c:pt idx="17">
                  <c:v>6.181233774261343E-05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Data!$K$27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Data!$B$28:$B$48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Data!$K$28:$K$48</c:f>
              <c:numCache>
                <c:ptCount val="21"/>
                <c:pt idx="0">
                  <c:v>0.03187456216260766</c:v>
                </c:pt>
                <c:pt idx="1">
                  <c:v>0.03633535253636626</c:v>
                </c:pt>
                <c:pt idx="2">
                  <c:v>0.03793217126138377</c:v>
                </c:pt>
                <c:pt idx="3">
                  <c:v>0.03656199777475584</c:v>
                </c:pt>
                <c:pt idx="4">
                  <c:v>0.030473482507108417</c:v>
                </c:pt>
                <c:pt idx="5">
                  <c:v>0.027454980014010796</c:v>
                </c:pt>
                <c:pt idx="6">
                  <c:v>0.029268141921127457</c:v>
                </c:pt>
                <c:pt idx="7">
                  <c:v>0.03672683067540281</c:v>
                </c:pt>
                <c:pt idx="8">
                  <c:v>0.03435735772860263</c:v>
                </c:pt>
                <c:pt idx="9">
                  <c:v>0.02837186302385956</c:v>
                </c:pt>
                <c:pt idx="10">
                  <c:v>0.024694028928174065</c:v>
                </c:pt>
                <c:pt idx="11">
                  <c:v>0.020758643425227676</c:v>
                </c:pt>
                <c:pt idx="12">
                  <c:v>0.017771047101001358</c:v>
                </c:pt>
                <c:pt idx="13">
                  <c:v>0.017389871018255242</c:v>
                </c:pt>
                <c:pt idx="14">
                  <c:v>0.018080108789714427</c:v>
                </c:pt>
                <c:pt idx="15">
                  <c:v>0.017111715498413484</c:v>
                </c:pt>
                <c:pt idx="16">
                  <c:v>0.012362467548522686</c:v>
                </c:pt>
                <c:pt idx="17">
                  <c:v>0.007407178472823175</c:v>
                </c:pt>
                <c:pt idx="18">
                  <c:v>0.0033996785758437383</c:v>
                </c:pt>
                <c:pt idx="19">
                  <c:v>0.0005975192648452631</c:v>
                </c:pt>
                <c:pt idx="20">
                  <c:v>0.00025755140726088925</c:v>
                </c:pt>
              </c:numCache>
            </c:numRef>
          </c:val>
        </c:ser>
        <c:overlap val="100"/>
        <c:gapWidth val="15"/>
        <c:axId val="44240448"/>
        <c:axId val="62619713"/>
      </c:barChart>
      <c:catAx>
        <c:axId val="44240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62619713"/>
        <c:crosses val="autoZero"/>
        <c:auto val="0"/>
        <c:lblOffset val="100"/>
        <c:noMultiLvlLbl val="0"/>
      </c:catAx>
      <c:valAx>
        <c:axId val="62619713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Brandon RHA
Dec 31, 1998 - Population 46,690</a:t>
            </a:r>
          </a:p>
        </c:rich>
      </c:tx>
      <c:layout>
        <c:manualLayout>
          <c:xMode val="factor"/>
          <c:yMode val="factor"/>
          <c:x val="-0.01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45"/>
          <c:w val="0.98"/>
          <c:h val="0.80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Data!$H$52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Data!$B$53:$B$73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Data!$H$53:$H$73</c:f>
              <c:numCache>
                <c:ptCount val="21"/>
                <c:pt idx="0">
                  <c:v>-0.003533947312058257</c:v>
                </c:pt>
                <c:pt idx="1">
                  <c:v>-0.003833797387020775</c:v>
                </c:pt>
                <c:pt idx="2">
                  <c:v>-0.0030841721996144786</c:v>
                </c:pt>
                <c:pt idx="3">
                  <c:v>-0.002591561362176055</c:v>
                </c:pt>
                <c:pt idx="4">
                  <c:v>-0.0018419361747697579</c:v>
                </c:pt>
                <c:pt idx="5">
                  <c:v>-0.0018419361747697579</c:v>
                </c:pt>
                <c:pt idx="6">
                  <c:v>-0.0011994002998500749</c:v>
                </c:pt>
                <c:pt idx="7">
                  <c:v>-0.0013279074748340117</c:v>
                </c:pt>
                <c:pt idx="8">
                  <c:v>-0.000642535874919683</c:v>
                </c:pt>
                <c:pt idx="9">
                  <c:v>-0.0004926108374384236</c:v>
                </c:pt>
                <c:pt idx="10">
                  <c:v>-0.00042835724994645533</c:v>
                </c:pt>
                <c:pt idx="11">
                  <c:v>-0.0002998500749625187</c:v>
                </c:pt>
                <c:pt idx="12">
                  <c:v>0</c:v>
                </c:pt>
                <c:pt idx="13">
                  <c:v>-0.00010708931248661383</c:v>
                </c:pt>
                <c:pt idx="14">
                  <c:v>-4.2835724994645534E-05</c:v>
                </c:pt>
                <c:pt idx="15">
                  <c:v>-4.2835724994645534E-05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Data!$J$52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Data!$B$53:$B$73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Data!$J$53:$J$73</c:f>
              <c:numCache>
                <c:ptCount val="21"/>
                <c:pt idx="0">
                  <c:v>-0.028143071321482117</c:v>
                </c:pt>
                <c:pt idx="1">
                  <c:v>-0.0326408224459199</c:v>
                </c:pt>
                <c:pt idx="2">
                  <c:v>-0.03476119083315485</c:v>
                </c:pt>
                <c:pt idx="3">
                  <c:v>-0.032383808095952024</c:v>
                </c:pt>
                <c:pt idx="4">
                  <c:v>-0.03341186549582352</c:v>
                </c:pt>
                <c:pt idx="5">
                  <c:v>-0.03112015420860998</c:v>
                </c:pt>
                <c:pt idx="6">
                  <c:v>-0.030541871921182268</c:v>
                </c:pt>
                <c:pt idx="7">
                  <c:v>-0.03825230242021846</c:v>
                </c:pt>
                <c:pt idx="8">
                  <c:v>-0.034075819233240524</c:v>
                </c:pt>
                <c:pt idx="9">
                  <c:v>-0.033069179695866355</c:v>
                </c:pt>
                <c:pt idx="10">
                  <c:v>-0.02762904262154637</c:v>
                </c:pt>
                <c:pt idx="11">
                  <c:v>-0.0218248018847719</c:v>
                </c:pt>
                <c:pt idx="12">
                  <c:v>-0.018462197472692225</c:v>
                </c:pt>
                <c:pt idx="13">
                  <c:v>-0.017219961447847505</c:v>
                </c:pt>
                <c:pt idx="14">
                  <c:v>-0.015613621760548297</c:v>
                </c:pt>
                <c:pt idx="15">
                  <c:v>-0.012593703148425787</c:v>
                </c:pt>
                <c:pt idx="16">
                  <c:v>-0.007539087599057614</c:v>
                </c:pt>
                <c:pt idx="17">
                  <c:v>-0.003919468837010066</c:v>
                </c:pt>
                <c:pt idx="18">
                  <c:v>-0.0011779824373527523</c:v>
                </c:pt>
                <c:pt idx="19">
                  <c:v>-0.0003426857999571643</c:v>
                </c:pt>
                <c:pt idx="20">
                  <c:v>-2.1417862497322767E-05</c:v>
                </c:pt>
              </c:numCache>
            </c:numRef>
          </c:val>
        </c:ser>
        <c:ser>
          <c:idx val="3"/>
          <c:order val="2"/>
          <c:tx>
            <c:strRef>
              <c:f>Data!$I$52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Data!$B$53:$B$73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Data!$I$53:$I$73</c:f>
              <c:numCache>
                <c:ptCount val="21"/>
                <c:pt idx="0">
                  <c:v>0.0033411865495823517</c:v>
                </c:pt>
                <c:pt idx="1">
                  <c:v>0.0031484257871064467</c:v>
                </c:pt>
                <c:pt idx="2">
                  <c:v>0.0032555150995930604</c:v>
                </c:pt>
                <c:pt idx="3">
                  <c:v>0.0018633540372670807</c:v>
                </c:pt>
                <c:pt idx="4">
                  <c:v>0.0024202184621974726</c:v>
                </c:pt>
                <c:pt idx="5">
                  <c:v>0.0026129792246733776</c:v>
                </c:pt>
                <c:pt idx="6">
                  <c:v>0.002270293424716213</c:v>
                </c:pt>
                <c:pt idx="7">
                  <c:v>0.002270293424716213</c:v>
                </c:pt>
                <c:pt idx="8">
                  <c:v>0.0012208181623473977</c:v>
                </c:pt>
                <c:pt idx="9">
                  <c:v>0.0007924609124009424</c:v>
                </c:pt>
                <c:pt idx="10">
                  <c:v>0.0005140286999357464</c:v>
                </c:pt>
                <c:pt idx="11">
                  <c:v>0.0002998500749625187</c:v>
                </c:pt>
                <c:pt idx="12">
                  <c:v>0.00019276076247590491</c:v>
                </c:pt>
                <c:pt idx="13">
                  <c:v>0.00019276076247590491</c:v>
                </c:pt>
                <c:pt idx="14">
                  <c:v>0.00014992503748125936</c:v>
                </c:pt>
                <c:pt idx="15">
                  <c:v>4.2835724994645534E-05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Data!$K$52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Data!$B$53:$B$73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Data!$K$53:$K$73</c:f>
              <c:numCache>
                <c:ptCount val="21"/>
                <c:pt idx="0">
                  <c:v>0.029385307346326838</c:v>
                </c:pt>
                <c:pt idx="1">
                  <c:v>0.03210537588348683</c:v>
                </c:pt>
                <c:pt idx="2">
                  <c:v>0.03326194045834226</c:v>
                </c:pt>
                <c:pt idx="3">
                  <c:v>0.03272649389590919</c:v>
                </c:pt>
                <c:pt idx="4">
                  <c:v>0.03403298350824588</c:v>
                </c:pt>
                <c:pt idx="5">
                  <c:v>0.03514671235810666</c:v>
                </c:pt>
                <c:pt idx="6">
                  <c:v>0.03373313343328336</c:v>
                </c:pt>
                <c:pt idx="7">
                  <c:v>0.04161490683229813</c:v>
                </c:pt>
                <c:pt idx="8">
                  <c:v>0.038209466695223814</c:v>
                </c:pt>
                <c:pt idx="9">
                  <c:v>0.03529663739558792</c:v>
                </c:pt>
                <c:pt idx="10">
                  <c:v>0.028678517883915185</c:v>
                </c:pt>
                <c:pt idx="11">
                  <c:v>0.02221032340972371</c:v>
                </c:pt>
                <c:pt idx="12">
                  <c:v>0.020389805097451273</c:v>
                </c:pt>
                <c:pt idx="13">
                  <c:v>0.018740629685157422</c:v>
                </c:pt>
                <c:pt idx="14">
                  <c:v>0.01981152281002356</c:v>
                </c:pt>
                <c:pt idx="15">
                  <c:v>0.01811951167273506</c:v>
                </c:pt>
                <c:pt idx="16">
                  <c:v>0.01362176054829728</c:v>
                </c:pt>
                <c:pt idx="17">
                  <c:v>0.00766759477404155</c:v>
                </c:pt>
                <c:pt idx="18">
                  <c:v>0.003919468837010066</c:v>
                </c:pt>
                <c:pt idx="19">
                  <c:v>0.0005354465624330692</c:v>
                </c:pt>
                <c:pt idx="20">
                  <c:v>0.00014992503748125936</c:v>
                </c:pt>
              </c:numCache>
            </c:numRef>
          </c:val>
        </c:ser>
        <c:overlap val="100"/>
        <c:gapWidth val="15"/>
        <c:axId val="26706506"/>
        <c:axId val="39031963"/>
      </c:barChart>
      <c:catAx>
        <c:axId val="26706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39031963"/>
        <c:crosses val="autoZero"/>
        <c:auto val="0"/>
        <c:lblOffset val="100"/>
        <c:noMultiLvlLbl val="0"/>
      </c:catAx>
      <c:valAx>
        <c:axId val="39031963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70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South Westman RHA
Dec 31, 1998 - Population 34,557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75"/>
          <c:w val="0.98"/>
          <c:h val="0.8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Data!$H$76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Data!$B$77:$B$97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Data!$H$77:$H$97</c:f>
              <c:numCache>
                <c:ptCount val="21"/>
                <c:pt idx="0">
                  <c:v>-0.0007523801255896055</c:v>
                </c:pt>
                <c:pt idx="1">
                  <c:v>-0.0006076916398992968</c:v>
                </c:pt>
                <c:pt idx="2">
                  <c:v>-0.0006945047313134821</c:v>
                </c:pt>
                <c:pt idx="3">
                  <c:v>-0.0006945047313134821</c:v>
                </c:pt>
                <c:pt idx="4">
                  <c:v>-0.0008391932170037908</c:v>
                </c:pt>
                <c:pt idx="5">
                  <c:v>-0.00037619006279480277</c:v>
                </c:pt>
                <c:pt idx="6">
                  <c:v>-0.0006366293370373585</c:v>
                </c:pt>
                <c:pt idx="7">
                  <c:v>-0.0005787539427612351</c:v>
                </c:pt>
                <c:pt idx="8">
                  <c:v>-0.0006076916398992968</c:v>
                </c:pt>
                <c:pt idx="9">
                  <c:v>-0.00028937697138061753</c:v>
                </c:pt>
                <c:pt idx="10">
                  <c:v>-0.00017362618282837052</c:v>
                </c:pt>
                <c:pt idx="11">
                  <c:v>-2.8937697138061753E-05</c:v>
                </c:pt>
                <c:pt idx="12">
                  <c:v>-0.00026043927424255575</c:v>
                </c:pt>
                <c:pt idx="13">
                  <c:v>-0.00014468848569030877</c:v>
                </c:pt>
                <c:pt idx="14">
                  <c:v>-5.7875394276123507E-05</c:v>
                </c:pt>
                <c:pt idx="15">
                  <c:v>-8.681309141418526E-05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Data!$J$76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Data!$B$77:$B$97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Data!$J$77:$J$97</c:f>
              <c:numCache>
                <c:ptCount val="21"/>
                <c:pt idx="0">
                  <c:v>-0.029661139566513298</c:v>
                </c:pt>
                <c:pt idx="1">
                  <c:v>-0.03513036432560697</c:v>
                </c:pt>
                <c:pt idx="2">
                  <c:v>-0.0376768816737564</c:v>
                </c:pt>
                <c:pt idx="3">
                  <c:v>-0.03802413403941314</c:v>
                </c:pt>
                <c:pt idx="4">
                  <c:v>-0.030326706600688716</c:v>
                </c:pt>
                <c:pt idx="5">
                  <c:v>-0.025494111178632404</c:v>
                </c:pt>
                <c:pt idx="6">
                  <c:v>-0.02639117978991232</c:v>
                </c:pt>
                <c:pt idx="7">
                  <c:v>-0.03339410249732326</c:v>
                </c:pt>
                <c:pt idx="8">
                  <c:v>-0.037069190033857106</c:v>
                </c:pt>
                <c:pt idx="9">
                  <c:v>-0.032902161645976216</c:v>
                </c:pt>
                <c:pt idx="10">
                  <c:v>-0.02859044477240501</c:v>
                </c:pt>
                <c:pt idx="11">
                  <c:v>-0.024654917961628612</c:v>
                </c:pt>
                <c:pt idx="12">
                  <c:v>-0.022658216859102354</c:v>
                </c:pt>
                <c:pt idx="13">
                  <c:v>-0.022542466070550105</c:v>
                </c:pt>
                <c:pt idx="14">
                  <c:v>-0.023034406921897156</c:v>
                </c:pt>
                <c:pt idx="15">
                  <c:v>-0.018172873802702782</c:v>
                </c:pt>
                <c:pt idx="16">
                  <c:v>-0.01305090140926585</c:v>
                </c:pt>
                <c:pt idx="17">
                  <c:v>-0.007871053621552796</c:v>
                </c:pt>
                <c:pt idx="18">
                  <c:v>-0.0028937697138061752</c:v>
                </c:pt>
                <c:pt idx="19">
                  <c:v>-0.00031831466851867926</c:v>
                </c:pt>
                <c:pt idx="20">
                  <c:v>-8.681309141418526E-05</c:v>
                </c:pt>
              </c:numCache>
            </c:numRef>
          </c:val>
        </c:ser>
        <c:ser>
          <c:idx val="3"/>
          <c:order val="2"/>
          <c:tx>
            <c:strRef>
              <c:f>Data!$I$76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Data!$B$77:$B$97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Data!$I$77:$I$97</c:f>
              <c:numCache>
                <c:ptCount val="21"/>
                <c:pt idx="0">
                  <c:v>0.0006655670341754204</c:v>
                </c:pt>
                <c:pt idx="1">
                  <c:v>0.0006945047313134821</c:v>
                </c:pt>
                <c:pt idx="2">
                  <c:v>0.0008102555198657291</c:v>
                </c:pt>
                <c:pt idx="3">
                  <c:v>0.0008102555198657291</c:v>
                </c:pt>
                <c:pt idx="4">
                  <c:v>0.0005787539427612351</c:v>
                </c:pt>
                <c:pt idx="5">
                  <c:v>0.00028937697138061753</c:v>
                </c:pt>
                <c:pt idx="6">
                  <c:v>0.0008391932170037908</c:v>
                </c:pt>
                <c:pt idx="7">
                  <c:v>0.0005787539427612351</c:v>
                </c:pt>
                <c:pt idx="8">
                  <c:v>0.00043406545707092627</c:v>
                </c:pt>
                <c:pt idx="9">
                  <c:v>0.00028937697138061753</c:v>
                </c:pt>
                <c:pt idx="10">
                  <c:v>0.00017362618282837052</c:v>
                </c:pt>
                <c:pt idx="11">
                  <c:v>0.00028937697138061753</c:v>
                </c:pt>
                <c:pt idx="12">
                  <c:v>0.00011575078855224701</c:v>
                </c:pt>
                <c:pt idx="13">
                  <c:v>0.00014468848569030877</c:v>
                </c:pt>
                <c:pt idx="14">
                  <c:v>0.00011575078855224701</c:v>
                </c:pt>
                <c:pt idx="15">
                  <c:v>5.7875394276123507E-05</c:v>
                </c:pt>
                <c:pt idx="16">
                  <c:v>8.681309141418526E-05</c:v>
                </c:pt>
                <c:pt idx="17">
                  <c:v>2.8937697138061753E-05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Data!$K$76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Data!$B$77:$B$97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Data!$K$77:$K$97</c:f>
              <c:numCache>
                <c:ptCount val="21"/>
                <c:pt idx="0">
                  <c:v>0.027288248401192233</c:v>
                </c:pt>
                <c:pt idx="1">
                  <c:v>0.032757473160285905</c:v>
                </c:pt>
                <c:pt idx="2">
                  <c:v>0.03625893451399138</c:v>
                </c:pt>
                <c:pt idx="3">
                  <c:v>0.034956738142778596</c:v>
                </c:pt>
                <c:pt idx="4">
                  <c:v>0.028793008652371443</c:v>
                </c:pt>
                <c:pt idx="5">
                  <c:v>0.02329484619613971</c:v>
                </c:pt>
                <c:pt idx="6">
                  <c:v>0.0270856845212258</c:v>
                </c:pt>
                <c:pt idx="7">
                  <c:v>0.03350985328587551</c:v>
                </c:pt>
                <c:pt idx="8">
                  <c:v>0.03617212142257719</c:v>
                </c:pt>
                <c:pt idx="9">
                  <c:v>0.029603264172237173</c:v>
                </c:pt>
                <c:pt idx="10">
                  <c:v>0.028301067801024395</c:v>
                </c:pt>
                <c:pt idx="11">
                  <c:v>0.0257256127557369</c:v>
                </c:pt>
                <c:pt idx="12">
                  <c:v>0.02288971843620685</c:v>
                </c:pt>
                <c:pt idx="13">
                  <c:v>0.02459704256735249</c:v>
                </c:pt>
                <c:pt idx="14">
                  <c:v>0.023902537836039007</c:v>
                </c:pt>
                <c:pt idx="15">
                  <c:v>0.023699973956072574</c:v>
                </c:pt>
                <c:pt idx="16">
                  <c:v>0.017073241311456433</c:v>
                </c:pt>
                <c:pt idx="17">
                  <c:v>0.012616835952194925</c:v>
                </c:pt>
                <c:pt idx="18">
                  <c:v>0.006192667187545215</c:v>
                </c:pt>
                <c:pt idx="19">
                  <c:v>0.0011575078855224701</c:v>
                </c:pt>
                <c:pt idx="20">
                  <c:v>0.00034725236565674104</c:v>
                </c:pt>
              </c:numCache>
            </c:numRef>
          </c:val>
        </c:ser>
        <c:overlap val="100"/>
        <c:gapWidth val="15"/>
        <c:axId val="15743348"/>
        <c:axId val="7472405"/>
      </c:barChart>
      <c:catAx>
        <c:axId val="157433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7472405"/>
        <c:crosses val="autoZero"/>
        <c:auto val="0"/>
        <c:lblOffset val="100"/>
        <c:noMultiLvlLbl val="0"/>
      </c:catAx>
      <c:valAx>
        <c:axId val="7472405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Winnipeg RHA
Dec 31, 1998 - Population 643,789</a:t>
            </a:r>
          </a:p>
        </c:rich>
      </c:tx>
      <c:layout>
        <c:manualLayout>
          <c:xMode val="factor"/>
          <c:yMode val="factor"/>
          <c:x val="-0.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875"/>
          <c:w val="0.98"/>
          <c:h val="0.7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Data!$H$101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Data!$B$102:$B$122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Data!$H$102:$H$122</c:f>
              <c:numCache>
                <c:ptCount val="21"/>
                <c:pt idx="0">
                  <c:v>-0.002373448443511772</c:v>
                </c:pt>
                <c:pt idx="1">
                  <c:v>-0.0022926766378425227</c:v>
                </c:pt>
                <c:pt idx="2">
                  <c:v>-0.001778533028678651</c:v>
                </c:pt>
                <c:pt idx="3">
                  <c:v>-0.001475638757418968</c:v>
                </c:pt>
                <c:pt idx="4">
                  <c:v>-0.0014135065992118537</c:v>
                </c:pt>
                <c:pt idx="5">
                  <c:v>-0.0014740854534637902</c:v>
                </c:pt>
                <c:pt idx="6">
                  <c:v>-0.0012892422827976246</c:v>
                </c:pt>
                <c:pt idx="7">
                  <c:v>-0.00118361761384553</c:v>
                </c:pt>
                <c:pt idx="8">
                  <c:v>-0.0007844184973648198</c:v>
                </c:pt>
                <c:pt idx="9">
                  <c:v>-0.0005452096882674292</c:v>
                </c:pt>
                <c:pt idx="10">
                  <c:v>-0.00038366607692893166</c:v>
                </c:pt>
                <c:pt idx="11">
                  <c:v>-0.0002749348000664814</c:v>
                </c:pt>
                <c:pt idx="12">
                  <c:v>-0.0001599903073833197</c:v>
                </c:pt>
                <c:pt idx="13">
                  <c:v>-9.941145313138311E-05</c:v>
                </c:pt>
                <c:pt idx="14">
                  <c:v>-6.213215820711445E-05</c:v>
                </c:pt>
                <c:pt idx="15">
                  <c:v>-3.261938305873508E-05</c:v>
                </c:pt>
                <c:pt idx="16">
                  <c:v>-1.5533039551778612E-05</c:v>
                </c:pt>
                <c:pt idx="17">
                  <c:v>-7.766519775889306E-06</c:v>
                </c:pt>
                <c:pt idx="18">
                  <c:v>-3.1066079103557222E-06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Data!$J$101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Data!$B$102:$B$122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Data!$J$102:$J$122</c:f>
              <c:numCache>
                <c:ptCount val="21"/>
                <c:pt idx="0">
                  <c:v>-0.03015118307395746</c:v>
                </c:pt>
                <c:pt idx="1">
                  <c:v>-0.03260074341127295</c:v>
                </c:pt>
                <c:pt idx="2">
                  <c:v>-0.031556923153393424</c:v>
                </c:pt>
                <c:pt idx="3">
                  <c:v>-0.030679306418717935</c:v>
                </c:pt>
                <c:pt idx="4">
                  <c:v>-0.031623715223466076</c:v>
                </c:pt>
                <c:pt idx="5">
                  <c:v>-0.03434821036084804</c:v>
                </c:pt>
                <c:pt idx="6">
                  <c:v>-0.03700125351629183</c:v>
                </c:pt>
                <c:pt idx="7">
                  <c:v>-0.04254188872441126</c:v>
                </c:pt>
                <c:pt idx="8">
                  <c:v>-0.03993389138366763</c:v>
                </c:pt>
                <c:pt idx="9">
                  <c:v>-0.03510311608306448</c:v>
                </c:pt>
                <c:pt idx="10">
                  <c:v>-0.03010147734739177</c:v>
                </c:pt>
                <c:pt idx="11">
                  <c:v>-0.021811494138607525</c:v>
                </c:pt>
                <c:pt idx="12">
                  <c:v>-0.01818452940326722</c:v>
                </c:pt>
                <c:pt idx="13">
                  <c:v>-0.016809855402934813</c:v>
                </c:pt>
                <c:pt idx="14">
                  <c:v>-0.0145094122453164</c:v>
                </c:pt>
                <c:pt idx="15">
                  <c:v>-0.011514642219733483</c:v>
                </c:pt>
                <c:pt idx="16">
                  <c:v>-0.006814344451365277</c:v>
                </c:pt>
                <c:pt idx="17">
                  <c:v>-0.003397075749973982</c:v>
                </c:pt>
                <c:pt idx="18">
                  <c:v>-0.00109663259235557</c:v>
                </c:pt>
                <c:pt idx="19">
                  <c:v>-0.00012271101245905103</c:v>
                </c:pt>
                <c:pt idx="20">
                  <c:v>-2.4852863282845778E-05</c:v>
                </c:pt>
              </c:numCache>
            </c:numRef>
          </c:val>
        </c:ser>
        <c:ser>
          <c:idx val="3"/>
          <c:order val="2"/>
          <c:tx>
            <c:strRef>
              <c:f>Data!$I$101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Data!$B$102:$B$122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Data!$I$102:$I$122</c:f>
              <c:numCache>
                <c:ptCount val="21"/>
                <c:pt idx="0">
                  <c:v>0.0023439356683633925</c:v>
                </c:pt>
                <c:pt idx="1">
                  <c:v>0.0023175295011253687</c:v>
                </c:pt>
                <c:pt idx="2">
                  <c:v>0.0016651418399506672</c:v>
                </c:pt>
                <c:pt idx="3">
                  <c:v>0.0014274863348084543</c:v>
                </c:pt>
                <c:pt idx="4">
                  <c:v>0.0015781568184607068</c:v>
                </c:pt>
                <c:pt idx="5">
                  <c:v>0.001722614086292248</c:v>
                </c:pt>
                <c:pt idx="6">
                  <c:v>0.0015952431619676633</c:v>
                </c:pt>
                <c:pt idx="7">
                  <c:v>0.0013933136477945413</c:v>
                </c:pt>
                <c:pt idx="8">
                  <c:v>0.0010764396409382578</c:v>
                </c:pt>
                <c:pt idx="9">
                  <c:v>0.0007782052815441084</c:v>
                </c:pt>
                <c:pt idx="10">
                  <c:v>0.0005343365605811842</c:v>
                </c:pt>
                <c:pt idx="11">
                  <c:v>0.0003122140949907501</c:v>
                </c:pt>
                <c:pt idx="12">
                  <c:v>0.000223675769545612</c:v>
                </c:pt>
                <c:pt idx="13">
                  <c:v>0.0001320308361901182</c:v>
                </c:pt>
                <c:pt idx="14">
                  <c:v>9.475154126584952E-05</c:v>
                </c:pt>
                <c:pt idx="15">
                  <c:v>4.504581470015797E-05</c:v>
                </c:pt>
                <c:pt idx="16">
                  <c:v>3.1066079103557225E-05</c:v>
                </c:pt>
                <c:pt idx="17">
                  <c:v>1.2426431641422889E-05</c:v>
                </c:pt>
                <c:pt idx="18">
                  <c:v>0</c:v>
                </c:pt>
                <c:pt idx="19">
                  <c:v>1.5533039551778611E-06</c:v>
                </c:pt>
                <c:pt idx="20">
                  <c:v>1.5533039551778611E-06</c:v>
                </c:pt>
              </c:numCache>
            </c:numRef>
          </c:val>
        </c:ser>
        <c:ser>
          <c:idx val="2"/>
          <c:order val="3"/>
          <c:tx>
            <c:strRef>
              <c:f>Data!$K$101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Data!$B$102:$B$122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Data!$K$102:$K$122</c:f>
              <c:numCache>
                <c:ptCount val="21"/>
                <c:pt idx="0">
                  <c:v>0.0285559399119898</c:v>
                </c:pt>
                <c:pt idx="1">
                  <c:v>0.030875022717070346</c:v>
                </c:pt>
                <c:pt idx="2">
                  <c:v>0.03021642184007493</c:v>
                </c:pt>
                <c:pt idx="3">
                  <c:v>0.029618399817331456</c:v>
                </c:pt>
                <c:pt idx="4">
                  <c:v>0.032217077334344014</c:v>
                </c:pt>
                <c:pt idx="5">
                  <c:v>0.03453771344337974</c:v>
                </c:pt>
                <c:pt idx="6">
                  <c:v>0.03657875484048345</c:v>
                </c:pt>
                <c:pt idx="7">
                  <c:v>0.04213492308815466</c:v>
                </c:pt>
                <c:pt idx="8">
                  <c:v>0.040274064949851585</c:v>
                </c:pt>
                <c:pt idx="9">
                  <c:v>0.03654613545742472</c:v>
                </c:pt>
                <c:pt idx="10">
                  <c:v>0.031128211261764335</c:v>
                </c:pt>
                <c:pt idx="11">
                  <c:v>0.022841334660890448</c:v>
                </c:pt>
                <c:pt idx="12">
                  <c:v>0.01962288886576192</c:v>
                </c:pt>
                <c:pt idx="13">
                  <c:v>0.019487751421661446</c:v>
                </c:pt>
                <c:pt idx="14">
                  <c:v>0.019981702079408005</c:v>
                </c:pt>
                <c:pt idx="15">
                  <c:v>0.017963960241631962</c:v>
                </c:pt>
                <c:pt idx="16">
                  <c:v>0.012682726794027236</c:v>
                </c:pt>
                <c:pt idx="17">
                  <c:v>0.007760306560068594</c:v>
                </c:pt>
                <c:pt idx="18">
                  <c:v>0.003456101300270741</c:v>
                </c:pt>
                <c:pt idx="19">
                  <c:v>0.0005234634328949391</c:v>
                </c:pt>
                <c:pt idx="20">
                  <c:v>0.00013358414014529604</c:v>
                </c:pt>
              </c:numCache>
            </c:numRef>
          </c:val>
        </c:ser>
        <c:overlap val="100"/>
        <c:gapWidth val="15"/>
        <c:axId val="142782"/>
        <c:axId val="1285039"/>
      </c:barChart>
      <c:catAx>
        <c:axId val="142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1285039"/>
        <c:crosses val="autoZero"/>
        <c:auto val="0"/>
        <c:lblOffset val="100"/>
        <c:noMultiLvlLbl val="0"/>
      </c:catAx>
      <c:valAx>
        <c:axId val="1285039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Interlake RHA
Dec 31, 1998 - Population 74,472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125"/>
          <c:w val="0.9805"/>
          <c:h val="0.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Data!$H$126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Data!$B$127:$B$147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Data!$H$127:$H$147</c:f>
              <c:numCache>
                <c:ptCount val="21"/>
                <c:pt idx="0">
                  <c:v>-0.006297668922548072</c:v>
                </c:pt>
                <c:pt idx="1">
                  <c:v>-0.006700504887743044</c:v>
                </c:pt>
                <c:pt idx="2">
                  <c:v>-0.005800837898807605</c:v>
                </c:pt>
                <c:pt idx="3">
                  <c:v>-0.005250295413041143</c:v>
                </c:pt>
                <c:pt idx="4">
                  <c:v>-0.003894080996884735</c:v>
                </c:pt>
                <c:pt idx="5">
                  <c:v>-0.003974648189923729</c:v>
                </c:pt>
                <c:pt idx="6">
                  <c:v>-0.004632613599742185</c:v>
                </c:pt>
                <c:pt idx="7">
                  <c:v>-0.0038000859383392417</c:v>
                </c:pt>
                <c:pt idx="8">
                  <c:v>-0.0033435385111182728</c:v>
                </c:pt>
                <c:pt idx="9">
                  <c:v>-0.0027392845633258138</c:v>
                </c:pt>
                <c:pt idx="10">
                  <c:v>-0.002484155118702331</c:v>
                </c:pt>
                <c:pt idx="11">
                  <c:v>-0.001571060264260393</c:v>
                </c:pt>
                <c:pt idx="12">
                  <c:v>-0.0013427865506499086</c:v>
                </c:pt>
                <c:pt idx="13">
                  <c:v>-0.0009802341819744333</c:v>
                </c:pt>
                <c:pt idx="14">
                  <c:v>-0.0006579654098184553</c:v>
                </c:pt>
                <c:pt idx="15">
                  <c:v>-0.0004028359651949726</c:v>
                </c:pt>
                <c:pt idx="16">
                  <c:v>-0.00024170157911698357</c:v>
                </c:pt>
                <c:pt idx="17">
                  <c:v>-9.39950585454936E-05</c:v>
                </c:pt>
                <c:pt idx="18">
                  <c:v>-4.0283596519497264E-05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Data!$J$126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Data!$B$127:$B$147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Data!$J$127:$J$147</c:f>
              <c:numCache>
                <c:ptCount val="21"/>
                <c:pt idx="0">
                  <c:v>-0.025754646041465247</c:v>
                </c:pt>
                <c:pt idx="1">
                  <c:v>-0.03186432484692233</c:v>
                </c:pt>
                <c:pt idx="2">
                  <c:v>-0.03492587818240413</c:v>
                </c:pt>
                <c:pt idx="3">
                  <c:v>-0.0323745837361693</c:v>
                </c:pt>
                <c:pt idx="4">
                  <c:v>-0.028185089698141583</c:v>
                </c:pt>
                <c:pt idx="5">
                  <c:v>-0.02489526264904931</c:v>
                </c:pt>
                <c:pt idx="6">
                  <c:v>-0.027271994843699646</c:v>
                </c:pt>
                <c:pt idx="7">
                  <c:v>-0.03629552046406703</c:v>
                </c:pt>
                <c:pt idx="8">
                  <c:v>-0.03663121710172951</c:v>
                </c:pt>
                <c:pt idx="9">
                  <c:v>-0.03507358470297561</c:v>
                </c:pt>
                <c:pt idx="10">
                  <c:v>-0.02928617466967451</c:v>
                </c:pt>
                <c:pt idx="11">
                  <c:v>-0.025365237941776773</c:v>
                </c:pt>
                <c:pt idx="12">
                  <c:v>-0.02163229133097003</c:v>
                </c:pt>
                <c:pt idx="13">
                  <c:v>-0.021444301213879042</c:v>
                </c:pt>
                <c:pt idx="14">
                  <c:v>-0.016247717262863896</c:v>
                </c:pt>
                <c:pt idx="15">
                  <c:v>-0.01160167579761521</c:v>
                </c:pt>
                <c:pt idx="16">
                  <c:v>-0.00837898807605543</c:v>
                </c:pt>
                <c:pt idx="17">
                  <c:v>-0.0038000859383392417</c:v>
                </c:pt>
                <c:pt idx="18">
                  <c:v>-0.0010205177784939306</c:v>
                </c:pt>
                <c:pt idx="19">
                  <c:v>-0.0002014179825974863</c:v>
                </c:pt>
                <c:pt idx="20">
                  <c:v>-4.0283596519497264E-05</c:v>
                </c:pt>
              </c:numCache>
            </c:numRef>
          </c:val>
        </c:ser>
        <c:ser>
          <c:idx val="3"/>
          <c:order val="2"/>
          <c:tx>
            <c:strRef>
              <c:f>Data!$I$126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Data!$B$127:$B$147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Data!$I$127:$I$147</c:f>
              <c:numCache>
                <c:ptCount val="21"/>
                <c:pt idx="0">
                  <c:v>0.005653131378236116</c:v>
                </c:pt>
                <c:pt idx="1">
                  <c:v>0.0062708131915350735</c:v>
                </c:pt>
                <c:pt idx="2">
                  <c:v>0.005196583951015146</c:v>
                </c:pt>
                <c:pt idx="3">
                  <c:v>0.004592330003222688</c:v>
                </c:pt>
                <c:pt idx="4">
                  <c:v>0.0037329466108067463</c:v>
                </c:pt>
                <c:pt idx="5">
                  <c:v>0.004444623482651198</c:v>
                </c:pt>
                <c:pt idx="6">
                  <c:v>0.004176066172521216</c:v>
                </c:pt>
                <c:pt idx="7">
                  <c:v>0.0042700612310667095</c:v>
                </c:pt>
                <c:pt idx="8">
                  <c:v>0.0030481254699752927</c:v>
                </c:pt>
                <c:pt idx="9">
                  <c:v>0.002323020732624342</c:v>
                </c:pt>
                <c:pt idx="10">
                  <c:v>0.00220216994306585</c:v>
                </c:pt>
                <c:pt idx="11">
                  <c:v>0.001383070147169406</c:v>
                </c:pt>
                <c:pt idx="12">
                  <c:v>0.0012890750886239124</c:v>
                </c:pt>
                <c:pt idx="13">
                  <c:v>0.001074229240519927</c:v>
                </c:pt>
                <c:pt idx="14">
                  <c:v>0.0005102588892469653</c:v>
                </c:pt>
                <c:pt idx="15">
                  <c:v>0.0004028359651949726</c:v>
                </c:pt>
                <c:pt idx="16">
                  <c:v>0.00024170157911698357</c:v>
                </c:pt>
                <c:pt idx="17">
                  <c:v>0.00016113438607798906</c:v>
                </c:pt>
                <c:pt idx="18">
                  <c:v>8.056719303899453E-05</c:v>
                </c:pt>
                <c:pt idx="19">
                  <c:v>1.3427865506499087E-05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Data!$K$126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Data!$B$127:$B$147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Data!$K$127:$K$147</c:f>
              <c:numCache>
                <c:ptCount val="21"/>
                <c:pt idx="0">
                  <c:v>0.0250429691696208</c:v>
                </c:pt>
                <c:pt idx="1">
                  <c:v>0.029554731979804492</c:v>
                </c:pt>
                <c:pt idx="2">
                  <c:v>0.03115264797507788</c:v>
                </c:pt>
                <c:pt idx="3">
                  <c:v>0.030387259641207434</c:v>
                </c:pt>
                <c:pt idx="4">
                  <c:v>0.02468041680094532</c:v>
                </c:pt>
                <c:pt idx="5">
                  <c:v>0.023283918788269416</c:v>
                </c:pt>
                <c:pt idx="6">
                  <c:v>0.028722204318401546</c:v>
                </c:pt>
                <c:pt idx="7">
                  <c:v>0.03659093350521001</c:v>
                </c:pt>
                <c:pt idx="8">
                  <c:v>0.03626866473305403</c:v>
                </c:pt>
                <c:pt idx="9">
                  <c:v>0.031609195402298854</c:v>
                </c:pt>
                <c:pt idx="10">
                  <c:v>0.029407025459233</c:v>
                </c:pt>
                <c:pt idx="11">
                  <c:v>0.02437157589429584</c:v>
                </c:pt>
                <c:pt idx="12">
                  <c:v>0.02132345042432055</c:v>
                </c:pt>
                <c:pt idx="13">
                  <c:v>0.019685250832527663</c:v>
                </c:pt>
                <c:pt idx="14">
                  <c:v>0.016355140186915886</c:v>
                </c:pt>
                <c:pt idx="15">
                  <c:v>0.015025781501772478</c:v>
                </c:pt>
                <c:pt idx="16">
                  <c:v>0.010232033515952305</c:v>
                </c:pt>
                <c:pt idx="17">
                  <c:v>0.005639703512729617</c:v>
                </c:pt>
                <c:pt idx="18">
                  <c:v>0.002457299387689333</c:v>
                </c:pt>
                <c:pt idx="19">
                  <c:v>0.0005102588892469653</c:v>
                </c:pt>
                <c:pt idx="20">
                  <c:v>9.39950585454936E-05</c:v>
                </c:pt>
              </c:numCache>
            </c:numRef>
          </c:val>
        </c:ser>
        <c:overlap val="100"/>
        <c:gapWidth val="15"/>
        <c:axId val="11565352"/>
        <c:axId val="36979305"/>
      </c:barChart>
      <c:catAx>
        <c:axId val="11565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36979305"/>
        <c:crosses val="autoZero"/>
        <c:auto val="0"/>
        <c:lblOffset val="100"/>
        <c:noMultiLvlLbl val="0"/>
      </c:catAx>
      <c:valAx>
        <c:axId val="36979305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Marquette RHA
Dec 31, 1998 - Population 37,727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"/>
          <c:w val="0.98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Data!$H$150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Data!$B$151:$B$171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Data!$H$151:$H$171</c:f>
              <c:numCache>
                <c:ptCount val="21"/>
                <c:pt idx="0">
                  <c:v>-0.004797625043072601</c:v>
                </c:pt>
                <c:pt idx="1">
                  <c:v>-0.004373525591751266</c:v>
                </c:pt>
                <c:pt idx="2">
                  <c:v>-0.004134969650383014</c:v>
                </c:pt>
                <c:pt idx="3">
                  <c:v>-0.004214488297505765</c:v>
                </c:pt>
                <c:pt idx="4">
                  <c:v>-0.0032602645320327617</c:v>
                </c:pt>
                <c:pt idx="5">
                  <c:v>-0.0026771277864659263</c:v>
                </c:pt>
                <c:pt idx="6">
                  <c:v>-0.0033927956105706788</c:v>
                </c:pt>
                <c:pt idx="7">
                  <c:v>-0.003074721022079678</c:v>
                </c:pt>
                <c:pt idx="8">
                  <c:v>-0.0025180904922204256</c:v>
                </c:pt>
                <c:pt idx="9">
                  <c:v>-0.001669891589577756</c:v>
                </c:pt>
                <c:pt idx="10">
                  <c:v>-0.0014578418639170886</c:v>
                </c:pt>
                <c:pt idx="11">
                  <c:v>-0.0011662734911336708</c:v>
                </c:pt>
                <c:pt idx="12">
                  <c:v>-0.0007951864712275029</c:v>
                </c:pt>
                <c:pt idx="13">
                  <c:v>-0.0008481989026426697</c:v>
                </c:pt>
                <c:pt idx="14">
                  <c:v>-0.0004506056670289183</c:v>
                </c:pt>
                <c:pt idx="15">
                  <c:v>-0.000371087019906168</c:v>
                </c:pt>
                <c:pt idx="16">
                  <c:v>-7.951864712275029E-05</c:v>
                </c:pt>
                <c:pt idx="17">
                  <c:v>0</c:v>
                </c:pt>
                <c:pt idx="18">
                  <c:v>-5.3012431415166855E-05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Data!$J$150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Data!$B$151:$B$171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Data!$J$151:$J$171</c:f>
              <c:numCache>
                <c:ptCount val="21"/>
                <c:pt idx="0">
                  <c:v>-0.02483632411800567</c:v>
                </c:pt>
                <c:pt idx="1">
                  <c:v>-0.02952792429824794</c:v>
                </c:pt>
                <c:pt idx="2">
                  <c:v>-0.033265300713017205</c:v>
                </c:pt>
                <c:pt idx="3">
                  <c:v>-0.03527977310679354</c:v>
                </c:pt>
                <c:pt idx="4">
                  <c:v>-0.02891828133697352</c:v>
                </c:pt>
                <c:pt idx="5">
                  <c:v>-0.024173668725316087</c:v>
                </c:pt>
                <c:pt idx="6">
                  <c:v>-0.024624274392345005</c:v>
                </c:pt>
                <c:pt idx="7">
                  <c:v>-0.032735176398865536</c:v>
                </c:pt>
                <c:pt idx="8">
                  <c:v>-0.03652556524504996</c:v>
                </c:pt>
                <c:pt idx="9">
                  <c:v>-0.030747210220796777</c:v>
                </c:pt>
                <c:pt idx="10">
                  <c:v>-0.0283086383756991</c:v>
                </c:pt>
                <c:pt idx="11">
                  <c:v>-0.024147162509608504</c:v>
                </c:pt>
                <c:pt idx="12">
                  <c:v>-0.021072441487528827</c:v>
                </c:pt>
                <c:pt idx="13">
                  <c:v>-0.022291727410077664</c:v>
                </c:pt>
                <c:pt idx="14">
                  <c:v>-0.022768839292814164</c:v>
                </c:pt>
                <c:pt idx="15">
                  <c:v>-0.017202533994221645</c:v>
                </c:pt>
                <c:pt idx="16">
                  <c:v>-0.012669971108224879</c:v>
                </c:pt>
                <c:pt idx="17">
                  <c:v>-0.006679566358311024</c:v>
                </c:pt>
                <c:pt idx="18">
                  <c:v>-0.0024650780608052587</c:v>
                </c:pt>
                <c:pt idx="19">
                  <c:v>-0.00042409945132133484</c:v>
                </c:pt>
                <c:pt idx="20">
                  <c:v>-5.3012431415166855E-05</c:v>
                </c:pt>
              </c:numCache>
            </c:numRef>
          </c:val>
        </c:ser>
        <c:ser>
          <c:idx val="3"/>
          <c:order val="2"/>
          <c:tx>
            <c:strRef>
              <c:f>Data!$I$150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Data!$B$151:$B$171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Data!$I$151:$I$171</c:f>
              <c:numCache>
                <c:ptCount val="21"/>
                <c:pt idx="0">
                  <c:v>0.004850637474487767</c:v>
                </c:pt>
                <c:pt idx="1">
                  <c:v>0.005195218278686352</c:v>
                </c:pt>
                <c:pt idx="2">
                  <c:v>0.004400031807458849</c:v>
                </c:pt>
                <c:pt idx="3">
                  <c:v>0.0037903888461844303</c:v>
                </c:pt>
                <c:pt idx="4">
                  <c:v>0.003101227237787261</c:v>
                </c:pt>
                <c:pt idx="5">
                  <c:v>0.003286770747740345</c:v>
                </c:pt>
                <c:pt idx="6">
                  <c:v>0.0027566464335886764</c:v>
                </c:pt>
                <c:pt idx="7">
                  <c:v>0.0027566464335886764</c:v>
                </c:pt>
                <c:pt idx="8">
                  <c:v>0.0028096588650038433</c:v>
                </c:pt>
                <c:pt idx="9">
                  <c:v>0.0018289288838232566</c:v>
                </c:pt>
                <c:pt idx="10">
                  <c:v>0.0014578418639170886</c:v>
                </c:pt>
                <c:pt idx="11">
                  <c:v>0.0008747051183502531</c:v>
                </c:pt>
                <c:pt idx="12">
                  <c:v>0.0011662734911336708</c:v>
                </c:pt>
                <c:pt idx="13">
                  <c:v>0.0007156678241047526</c:v>
                </c:pt>
                <c:pt idx="14">
                  <c:v>0.00034458080419858455</c:v>
                </c:pt>
                <c:pt idx="15">
                  <c:v>0.00023855594136825084</c:v>
                </c:pt>
                <c:pt idx="16">
                  <c:v>0.000185543509953084</c:v>
                </c:pt>
                <c:pt idx="17">
                  <c:v>7.951864712275029E-05</c:v>
                </c:pt>
                <c:pt idx="18">
                  <c:v>7.951864712275029E-05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Data!$K$150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Data!$B$151:$B$171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Data!$K$151:$K$171</c:f>
              <c:numCache>
                <c:ptCount val="21"/>
                <c:pt idx="0">
                  <c:v>0.023696556842579587</c:v>
                </c:pt>
                <c:pt idx="1">
                  <c:v>0.02791104514008535</c:v>
                </c:pt>
                <c:pt idx="2">
                  <c:v>0.0315158904763167</c:v>
                </c:pt>
                <c:pt idx="3">
                  <c:v>0.031674927770562196</c:v>
                </c:pt>
                <c:pt idx="4">
                  <c:v>0.026400190844753094</c:v>
                </c:pt>
                <c:pt idx="5">
                  <c:v>0.022159196331539746</c:v>
                </c:pt>
                <c:pt idx="6">
                  <c:v>0.023961618999655418</c:v>
                </c:pt>
                <c:pt idx="7">
                  <c:v>0.0324701142417897</c:v>
                </c:pt>
                <c:pt idx="8">
                  <c:v>0.032973732340233784</c:v>
                </c:pt>
                <c:pt idx="9">
                  <c:v>0.028944787552681105</c:v>
                </c:pt>
                <c:pt idx="10">
                  <c:v>0.027115858668857847</c:v>
                </c:pt>
                <c:pt idx="11">
                  <c:v>0.023935112783947835</c:v>
                </c:pt>
                <c:pt idx="12">
                  <c:v>0.02194714660587908</c:v>
                </c:pt>
                <c:pt idx="13">
                  <c:v>0.02274233307710658</c:v>
                </c:pt>
                <c:pt idx="14">
                  <c:v>0.022715826861399</c:v>
                </c:pt>
                <c:pt idx="15">
                  <c:v>0.024915842765128423</c:v>
                </c:pt>
                <c:pt idx="16">
                  <c:v>0.018766400720969068</c:v>
                </c:pt>
                <c:pt idx="17">
                  <c:v>0.011000079518647123</c:v>
                </c:pt>
                <c:pt idx="18">
                  <c:v>0.0052747369258091025</c:v>
                </c:pt>
                <c:pt idx="19">
                  <c:v>0.0015903729424550058</c:v>
                </c:pt>
                <c:pt idx="20">
                  <c:v>0.00031807458849100116</c:v>
                </c:pt>
              </c:numCache>
            </c:numRef>
          </c:val>
        </c:ser>
        <c:overlap val="100"/>
        <c:gapWidth val="15"/>
        <c:axId val="64378290"/>
        <c:axId val="42533699"/>
      </c:barChart>
      <c:catAx>
        <c:axId val="643782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42533699"/>
        <c:crosses val="autoZero"/>
        <c:auto val="0"/>
        <c:lblOffset val="100"/>
        <c:noMultiLvlLbl val="0"/>
      </c:catAx>
      <c:valAx>
        <c:axId val="42533699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North Eastman RHA
Dec, 31, 1998 - Population 38,763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825"/>
          <c:w val="0.9805"/>
          <c:h val="0.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Data!$H$175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Data!$B$176:$B$196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Data!$H$176:$H$196</c:f>
              <c:numCache>
                <c:ptCount val="21"/>
                <c:pt idx="0">
                  <c:v>-0.01148001960632562</c:v>
                </c:pt>
                <c:pt idx="1">
                  <c:v>-0.01068028790341305</c:v>
                </c:pt>
                <c:pt idx="2">
                  <c:v>-0.009080824497587906</c:v>
                </c:pt>
                <c:pt idx="3">
                  <c:v>-0.009080824497587906</c:v>
                </c:pt>
                <c:pt idx="4">
                  <c:v>-0.006913809560663519</c:v>
                </c:pt>
                <c:pt idx="5">
                  <c:v>-0.00629466243582798</c:v>
                </c:pt>
                <c:pt idx="6">
                  <c:v>-0.006372055826432423</c:v>
                </c:pt>
                <c:pt idx="7">
                  <c:v>-0.006010886670278358</c:v>
                </c:pt>
                <c:pt idx="8">
                  <c:v>-0.005159559373629492</c:v>
                </c:pt>
                <c:pt idx="9">
                  <c:v>-0.00325052240538658</c:v>
                </c:pt>
                <c:pt idx="10">
                  <c:v>-0.002863555452364368</c:v>
                </c:pt>
                <c:pt idx="11">
                  <c:v>-0.0019864303588473546</c:v>
                </c:pt>
                <c:pt idx="12">
                  <c:v>-0.0019348347651110594</c:v>
                </c:pt>
                <c:pt idx="13">
                  <c:v>-0.0014188788277481102</c:v>
                </c:pt>
                <c:pt idx="14">
                  <c:v>-0.0010061140778577509</c:v>
                </c:pt>
                <c:pt idx="15">
                  <c:v>-0.0005417537342310967</c:v>
                </c:pt>
                <c:pt idx="16">
                  <c:v>-0.00028377576554962207</c:v>
                </c:pt>
                <c:pt idx="17">
                  <c:v>-0.0002579779686814746</c:v>
                </c:pt>
                <c:pt idx="18">
                  <c:v>-2.579779686814746E-05</c:v>
                </c:pt>
                <c:pt idx="19">
                  <c:v>-2.579779686814746E-05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Data!$J$175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Data!$B$176:$B$196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Data!$J$176:$J$196</c:f>
              <c:numCache>
                <c:ptCount val="21"/>
                <c:pt idx="0">
                  <c:v>-0.02396615329050899</c:v>
                </c:pt>
                <c:pt idx="1">
                  <c:v>-0.031137940819853986</c:v>
                </c:pt>
                <c:pt idx="2">
                  <c:v>-0.03193767252276655</c:v>
                </c:pt>
                <c:pt idx="3">
                  <c:v>-0.03087996285117251</c:v>
                </c:pt>
                <c:pt idx="4">
                  <c:v>-0.025359234321388955</c:v>
                </c:pt>
                <c:pt idx="5">
                  <c:v>-0.021076800041276475</c:v>
                </c:pt>
                <c:pt idx="6">
                  <c:v>-0.02437891804039935</c:v>
                </c:pt>
                <c:pt idx="7">
                  <c:v>-0.036297500193483476</c:v>
                </c:pt>
                <c:pt idx="8">
                  <c:v>-0.036039522224802</c:v>
                </c:pt>
                <c:pt idx="9">
                  <c:v>-0.03263421303820654</c:v>
                </c:pt>
                <c:pt idx="10">
                  <c:v>-0.02943528622655625</c:v>
                </c:pt>
                <c:pt idx="11">
                  <c:v>-0.024765884993421562</c:v>
                </c:pt>
                <c:pt idx="12">
                  <c:v>-0.02223770090034311</c:v>
                </c:pt>
                <c:pt idx="13">
                  <c:v>-0.019967494775946133</c:v>
                </c:pt>
                <c:pt idx="14">
                  <c:v>-0.01514330676160256</c:v>
                </c:pt>
                <c:pt idx="15">
                  <c:v>-0.010525501122204163</c:v>
                </c:pt>
                <c:pt idx="16">
                  <c:v>-0.005959291076542064</c:v>
                </c:pt>
                <c:pt idx="17">
                  <c:v>-0.0036116915615406445</c:v>
                </c:pt>
                <c:pt idx="18">
                  <c:v>-0.0010577096715940458</c:v>
                </c:pt>
                <c:pt idx="19">
                  <c:v>-0.00010319118747258984</c:v>
                </c:pt>
                <c:pt idx="20">
                  <c:v>-2.579779686814746E-05</c:v>
                </c:pt>
              </c:numCache>
            </c:numRef>
          </c:val>
        </c:ser>
        <c:ser>
          <c:idx val="3"/>
          <c:order val="2"/>
          <c:tx>
            <c:strRef>
              <c:f>Data!$I$175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Data!$B$176:$B$196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Data!$I$176:$I$196</c:f>
              <c:numCache>
                <c:ptCount val="21"/>
                <c:pt idx="0">
                  <c:v>0.011041457059567113</c:v>
                </c:pt>
                <c:pt idx="1">
                  <c:v>0.010525501122204163</c:v>
                </c:pt>
                <c:pt idx="2">
                  <c:v>0.008797048732038284</c:v>
                </c:pt>
                <c:pt idx="3">
                  <c:v>0.007868328044784975</c:v>
                </c:pt>
                <c:pt idx="4">
                  <c:v>0.006114077857750948</c:v>
                </c:pt>
                <c:pt idx="5">
                  <c:v>0.006217269045223538</c:v>
                </c:pt>
                <c:pt idx="6">
                  <c:v>0.006888011763795372</c:v>
                </c:pt>
                <c:pt idx="7">
                  <c:v>0.005649717514124294</c:v>
                </c:pt>
                <c:pt idx="8">
                  <c:v>0.003947062920826561</c:v>
                </c:pt>
                <c:pt idx="9">
                  <c:v>0.003198926811650285</c:v>
                </c:pt>
                <c:pt idx="10">
                  <c:v>0.0025539818899465985</c:v>
                </c:pt>
                <c:pt idx="11">
                  <c:v>0.0020380259525836493</c:v>
                </c:pt>
                <c:pt idx="12">
                  <c:v>0.0017026545932977324</c:v>
                </c:pt>
                <c:pt idx="13">
                  <c:v>0.0012640920465392255</c:v>
                </c:pt>
                <c:pt idx="14">
                  <c:v>0.000670742718571834</c:v>
                </c:pt>
                <c:pt idx="15">
                  <c:v>0.0005159559373629492</c:v>
                </c:pt>
                <c:pt idx="16">
                  <c:v>0.00041276474989035937</c:v>
                </c:pt>
                <c:pt idx="17">
                  <c:v>0.00018058457807703222</c:v>
                </c:pt>
                <c:pt idx="18">
                  <c:v>5.159559373629492E-05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Data!$K$175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Data!$B$176:$B$196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Data!$K$176:$K$196</c:f>
              <c:numCache>
                <c:ptCount val="21"/>
                <c:pt idx="0">
                  <c:v>0.02334700616567345</c:v>
                </c:pt>
                <c:pt idx="1">
                  <c:v>0.029228903851611074</c:v>
                </c:pt>
                <c:pt idx="2">
                  <c:v>0.03057038928875474</c:v>
                </c:pt>
                <c:pt idx="3">
                  <c:v>0.02997703996078735</c:v>
                </c:pt>
                <c:pt idx="4">
                  <c:v>0.02164435157237572</c:v>
                </c:pt>
                <c:pt idx="5">
                  <c:v>0.01970951680726466</c:v>
                </c:pt>
                <c:pt idx="6">
                  <c:v>0.027268271289631864</c:v>
                </c:pt>
                <c:pt idx="7">
                  <c:v>0.03413048525655909</c:v>
                </c:pt>
                <c:pt idx="8">
                  <c:v>0.03423367644403168</c:v>
                </c:pt>
                <c:pt idx="9">
                  <c:v>0.03116373861672213</c:v>
                </c:pt>
                <c:pt idx="10">
                  <c:v>0.027087686711554832</c:v>
                </c:pt>
                <c:pt idx="11">
                  <c:v>0.02458530041534453</c:v>
                </c:pt>
                <c:pt idx="12">
                  <c:v>0.019761112401000955</c:v>
                </c:pt>
                <c:pt idx="13">
                  <c:v>0.0167427701674277</c:v>
                </c:pt>
                <c:pt idx="14">
                  <c:v>0.01372442793385445</c:v>
                </c:pt>
                <c:pt idx="15">
                  <c:v>0.011712199778138947</c:v>
                </c:pt>
                <c:pt idx="16">
                  <c:v>0.007816732451048681</c:v>
                </c:pt>
                <c:pt idx="17">
                  <c:v>0.004205040889508036</c:v>
                </c:pt>
                <c:pt idx="18">
                  <c:v>0.0019348347651110594</c:v>
                </c:pt>
                <c:pt idx="19">
                  <c:v>0.00028377576554962207</c:v>
                </c:pt>
                <c:pt idx="20">
                  <c:v>2.579779686814746E-05</c:v>
                </c:pt>
              </c:numCache>
            </c:numRef>
          </c:val>
        </c:ser>
        <c:overlap val="100"/>
        <c:gapWidth val="15"/>
        <c:axId val="47258972"/>
        <c:axId val="22677565"/>
      </c:barChart>
      <c:catAx>
        <c:axId val="472589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22677565"/>
        <c:crosses val="autoZero"/>
        <c:auto val="0"/>
        <c:lblOffset val="100"/>
        <c:noMultiLvlLbl val="0"/>
      </c:catAx>
      <c:valAx>
        <c:axId val="22677565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Parkland RHA
Dec 31, 1998 - Population 43,357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225"/>
          <c:w val="0.98"/>
          <c:h val="0.80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Data!$H$200</c:f>
              <c:strCache>
                <c:ptCount val="1"/>
                <c:pt idx="0">
                  <c:v>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Data!$B$201:$B$221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Data!$H$201:$H$221</c:f>
              <c:numCache>
                <c:ptCount val="21"/>
                <c:pt idx="0">
                  <c:v>-0.008141707221440598</c:v>
                </c:pt>
                <c:pt idx="1">
                  <c:v>-0.008257028853472334</c:v>
                </c:pt>
                <c:pt idx="2">
                  <c:v>-0.006896233595497844</c:v>
                </c:pt>
                <c:pt idx="3">
                  <c:v>-0.005973660539243951</c:v>
                </c:pt>
                <c:pt idx="4">
                  <c:v>-0.004197707405955209</c:v>
                </c:pt>
                <c:pt idx="5">
                  <c:v>-0.00435915769079964</c:v>
                </c:pt>
                <c:pt idx="6">
                  <c:v>-0.003897871162672694</c:v>
                </c:pt>
                <c:pt idx="7">
                  <c:v>-0.0036672278986092212</c:v>
                </c:pt>
                <c:pt idx="8">
                  <c:v>-0.002444818599072814</c:v>
                </c:pt>
                <c:pt idx="9">
                  <c:v>-0.002121918029383952</c:v>
                </c:pt>
                <c:pt idx="10">
                  <c:v>-0.0020296607237585626</c:v>
                </c:pt>
                <c:pt idx="11">
                  <c:v>-0.001291602278755449</c:v>
                </c:pt>
                <c:pt idx="12">
                  <c:v>-0.0010148303618792813</c:v>
                </c:pt>
                <c:pt idx="13">
                  <c:v>-0.0008303157506285029</c:v>
                </c:pt>
                <c:pt idx="14">
                  <c:v>-0.00048435085453329334</c:v>
                </c:pt>
                <c:pt idx="15">
                  <c:v>-0.00013838595843808382</c:v>
                </c:pt>
                <c:pt idx="16">
                  <c:v>-0.00020757893765712573</c:v>
                </c:pt>
                <c:pt idx="17">
                  <c:v>-6.919297921904191E-05</c:v>
                </c:pt>
                <c:pt idx="18">
                  <c:v>-2.3064326406347302E-05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Data!$J$200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Data!$B$201:$B$221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Data!$J$201:$J$221</c:f>
              <c:numCache>
                <c:ptCount val="21"/>
                <c:pt idx="0">
                  <c:v>-0.024240607053071014</c:v>
                </c:pt>
                <c:pt idx="1">
                  <c:v>-0.028945729639965865</c:v>
                </c:pt>
                <c:pt idx="2">
                  <c:v>-0.03215167101044814</c:v>
                </c:pt>
                <c:pt idx="3">
                  <c:v>-0.03279747214982586</c:v>
                </c:pt>
                <c:pt idx="4">
                  <c:v>-0.02813847821574371</c:v>
                </c:pt>
                <c:pt idx="5">
                  <c:v>-0.023410291302442512</c:v>
                </c:pt>
                <c:pt idx="6">
                  <c:v>-0.024817215213229698</c:v>
                </c:pt>
                <c:pt idx="7">
                  <c:v>-0.030560232488410177</c:v>
                </c:pt>
                <c:pt idx="8">
                  <c:v>-0.03136748391263233</c:v>
                </c:pt>
                <c:pt idx="9">
                  <c:v>-0.02984523836981341</c:v>
                </c:pt>
                <c:pt idx="10">
                  <c:v>-0.02857670041746431</c:v>
                </c:pt>
                <c:pt idx="11">
                  <c:v>-0.023410291302442512</c:v>
                </c:pt>
                <c:pt idx="12">
                  <c:v>-0.022349332287750535</c:v>
                </c:pt>
                <c:pt idx="13">
                  <c:v>-0.021519016537122033</c:v>
                </c:pt>
                <c:pt idx="14">
                  <c:v>-0.02232626796134419</c:v>
                </c:pt>
                <c:pt idx="15">
                  <c:v>-0.018497589777890535</c:v>
                </c:pt>
                <c:pt idx="16">
                  <c:v>-0.012431671933021197</c:v>
                </c:pt>
                <c:pt idx="17">
                  <c:v>-0.006458011393777245</c:v>
                </c:pt>
                <c:pt idx="18">
                  <c:v>-0.0026293332103235925</c:v>
                </c:pt>
                <c:pt idx="19">
                  <c:v>-0.00020757893765712573</c:v>
                </c:pt>
                <c:pt idx="20">
                  <c:v>-0.0001153216320317365</c:v>
                </c:pt>
              </c:numCache>
            </c:numRef>
          </c:val>
        </c:ser>
        <c:ser>
          <c:idx val="3"/>
          <c:order val="2"/>
          <c:tx>
            <c:strRef>
              <c:f>Data!$I$200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Data!$B$201:$B$221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Data!$I$201:$I$221</c:f>
              <c:numCache>
                <c:ptCount val="21"/>
                <c:pt idx="0">
                  <c:v>0.007288327144405748</c:v>
                </c:pt>
                <c:pt idx="1">
                  <c:v>0.00855686509675485</c:v>
                </c:pt>
                <c:pt idx="2">
                  <c:v>0.007080748206748622</c:v>
                </c:pt>
                <c:pt idx="3">
                  <c:v>0.0055585026639297</c:v>
                </c:pt>
                <c:pt idx="4">
                  <c:v>0.004428350670018682</c:v>
                </c:pt>
                <c:pt idx="5">
                  <c:v>0.004405286343612335</c:v>
                </c:pt>
                <c:pt idx="6">
                  <c:v>0.00410545010032982</c:v>
                </c:pt>
                <c:pt idx="7">
                  <c:v>0.0036210992457965264</c:v>
                </c:pt>
                <c:pt idx="8">
                  <c:v>0.002975298106418802</c:v>
                </c:pt>
                <c:pt idx="9">
                  <c:v>0.0018912747653204787</c:v>
                </c:pt>
                <c:pt idx="10">
                  <c:v>0.0017759531332887423</c:v>
                </c:pt>
                <c:pt idx="11">
                  <c:v>0.0012685379523491016</c:v>
                </c:pt>
                <c:pt idx="12">
                  <c:v>0.001060959014691976</c:v>
                </c:pt>
                <c:pt idx="13">
                  <c:v>0.000461286528126946</c:v>
                </c:pt>
                <c:pt idx="14">
                  <c:v>0.000461286528126946</c:v>
                </c:pt>
                <c:pt idx="15">
                  <c:v>0.00027677191687616764</c:v>
                </c:pt>
                <c:pt idx="16">
                  <c:v>0.000230643264063473</c:v>
                </c:pt>
                <c:pt idx="17">
                  <c:v>0.0001153216320317365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Data!$K$200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Data!$B$201:$B$221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Data!$K$201:$K$221</c:f>
              <c:numCache>
                <c:ptCount val="21"/>
                <c:pt idx="0">
                  <c:v>0.02264916853103305</c:v>
                </c:pt>
                <c:pt idx="1">
                  <c:v>0.025509145005420116</c:v>
                </c:pt>
                <c:pt idx="2">
                  <c:v>0.02880734368152778</c:v>
                </c:pt>
                <c:pt idx="3">
                  <c:v>0.030675554120441914</c:v>
                </c:pt>
                <c:pt idx="4">
                  <c:v>0.026477846714486702</c:v>
                </c:pt>
                <c:pt idx="5">
                  <c:v>0.021841917106810896</c:v>
                </c:pt>
                <c:pt idx="6">
                  <c:v>0.024009963789007542</c:v>
                </c:pt>
                <c:pt idx="7">
                  <c:v>0.029199437230435686</c:v>
                </c:pt>
                <c:pt idx="8">
                  <c:v>0.030744747099660956</c:v>
                </c:pt>
                <c:pt idx="9">
                  <c:v>0.030122010286689576</c:v>
                </c:pt>
                <c:pt idx="10">
                  <c:v>0.02624720345042323</c:v>
                </c:pt>
                <c:pt idx="11">
                  <c:v>0.02317964803837904</c:v>
                </c:pt>
                <c:pt idx="12">
                  <c:v>0.020988537029776044</c:v>
                </c:pt>
                <c:pt idx="13">
                  <c:v>0.022118689023687063</c:v>
                </c:pt>
                <c:pt idx="14">
                  <c:v>0.02371012754572503</c:v>
                </c:pt>
                <c:pt idx="15">
                  <c:v>0.022418525266969577</c:v>
                </c:pt>
                <c:pt idx="16">
                  <c:v>0.01734437345757317</c:v>
                </c:pt>
                <c:pt idx="17">
                  <c:v>0.011416841571141916</c:v>
                </c:pt>
                <c:pt idx="18">
                  <c:v>0.004774315566113891</c:v>
                </c:pt>
                <c:pt idx="19">
                  <c:v>0.001060959014691976</c:v>
                </c:pt>
                <c:pt idx="20">
                  <c:v>0.00029983624328251495</c:v>
                </c:pt>
              </c:numCache>
            </c:numRef>
          </c:val>
        </c:ser>
        <c:overlap val="100"/>
        <c:gapWidth val="15"/>
        <c:axId val="2771494"/>
        <c:axId val="24943447"/>
      </c:barChart>
      <c:catAx>
        <c:axId val="2771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24943447"/>
        <c:crosses val="autoZero"/>
        <c:auto val="0"/>
        <c:lblOffset val="100"/>
        <c:noMultiLvlLbl val="0"/>
      </c:catAx>
      <c:valAx>
        <c:axId val="24943447"/>
        <c:scaling>
          <c:orientation val="minMax"/>
          <c:max val="0.08"/>
          <c:min val="-0.0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0.366</cdr:y>
    </cdr:from>
    <cdr:to>
      <cdr:x>0.985</cdr:x>
      <cdr:y>0.5415</cdr:y>
    </cdr:to>
    <cdr:grpSp>
      <cdr:nvGrpSpPr>
        <cdr:cNvPr id="1" name="Group 1"/>
        <cdr:cNvGrpSpPr>
          <a:grpSpLocks/>
        </cdr:cNvGrpSpPr>
      </cdr:nvGrpSpPr>
      <cdr:grpSpPr>
        <a:xfrm>
          <a:off x="4352925" y="1428750"/>
          <a:ext cx="1266825" cy="685800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0.1745</cdr:x>
      <cdr:y>0.17075</cdr:y>
    </cdr:from>
    <cdr:to>
      <cdr:x>0.8815</cdr:x>
      <cdr:y>0.2895</cdr:y>
    </cdr:to>
    <cdr:grpSp>
      <cdr:nvGrpSpPr>
        <cdr:cNvPr id="6" name="Group 6"/>
        <cdr:cNvGrpSpPr>
          <a:grpSpLocks/>
        </cdr:cNvGrpSpPr>
      </cdr:nvGrpSpPr>
      <cdr:grpSpPr>
        <a:xfrm>
          <a:off x="990600" y="666750"/>
          <a:ext cx="4029075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0.39525</cdr:y>
    </cdr:from>
    <cdr:to>
      <cdr:x>0.983</cdr:x>
      <cdr:y>0.56275</cdr:y>
    </cdr:to>
    <cdr:grpSp>
      <cdr:nvGrpSpPr>
        <cdr:cNvPr id="1" name="Group 1"/>
        <cdr:cNvGrpSpPr>
          <a:grpSpLocks/>
        </cdr:cNvGrpSpPr>
      </cdr:nvGrpSpPr>
      <cdr:grpSpPr>
        <a:xfrm>
          <a:off x="4324350" y="1543050"/>
          <a:ext cx="1276350" cy="65722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0.17275</cdr:x>
      <cdr:y>0.173</cdr:y>
    </cdr:from>
    <cdr:to>
      <cdr:x>0.8805</cdr:x>
      <cdr:y>0.2905</cdr:y>
    </cdr:to>
    <cdr:grpSp>
      <cdr:nvGrpSpPr>
        <cdr:cNvPr id="6" name="Group 6"/>
        <cdr:cNvGrpSpPr>
          <a:grpSpLocks/>
        </cdr:cNvGrpSpPr>
      </cdr:nvGrpSpPr>
      <cdr:grpSpPr>
        <a:xfrm>
          <a:off x="981075" y="676275"/>
          <a:ext cx="4038600" cy="457200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0.3965</cdr:y>
    </cdr:from>
    <cdr:to>
      <cdr:x>0.97125</cdr:x>
      <cdr:y>0.556</cdr:y>
    </cdr:to>
    <cdr:grpSp>
      <cdr:nvGrpSpPr>
        <cdr:cNvPr id="1" name="Group 1"/>
        <cdr:cNvGrpSpPr>
          <a:grpSpLocks/>
        </cdr:cNvGrpSpPr>
      </cdr:nvGrpSpPr>
      <cdr:grpSpPr>
        <a:xfrm>
          <a:off x="4267200" y="1552575"/>
          <a:ext cx="1266825" cy="628650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0.1745</cdr:x>
      <cdr:y>0.17425</cdr:y>
    </cdr:from>
    <cdr:to>
      <cdr:x>0.8815</cdr:x>
      <cdr:y>0.293</cdr:y>
    </cdr:to>
    <cdr:grpSp>
      <cdr:nvGrpSpPr>
        <cdr:cNvPr id="6" name="Group 6"/>
        <cdr:cNvGrpSpPr>
          <a:grpSpLocks/>
        </cdr:cNvGrpSpPr>
      </cdr:nvGrpSpPr>
      <cdr:grpSpPr>
        <a:xfrm>
          <a:off x="990600" y="676275"/>
          <a:ext cx="4029075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0.39975</cdr:y>
    </cdr:from>
    <cdr:to>
      <cdr:x>0.973</cdr:x>
      <cdr:y>0.5565</cdr:y>
    </cdr:to>
    <cdr:grpSp>
      <cdr:nvGrpSpPr>
        <cdr:cNvPr id="1" name="Group 1"/>
        <cdr:cNvGrpSpPr>
          <a:grpSpLocks/>
        </cdr:cNvGrpSpPr>
      </cdr:nvGrpSpPr>
      <cdr:grpSpPr>
        <a:xfrm>
          <a:off x="4267200" y="1562100"/>
          <a:ext cx="1276350" cy="61912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0.17275</cdr:x>
      <cdr:y>0.17075</cdr:y>
    </cdr:from>
    <cdr:to>
      <cdr:x>0.8805</cdr:x>
      <cdr:y>0.28925</cdr:y>
    </cdr:to>
    <cdr:grpSp>
      <cdr:nvGrpSpPr>
        <cdr:cNvPr id="6" name="Group 6"/>
        <cdr:cNvGrpSpPr>
          <a:grpSpLocks/>
        </cdr:cNvGrpSpPr>
      </cdr:nvGrpSpPr>
      <cdr:grpSpPr>
        <a:xfrm>
          <a:off x="981075" y="666750"/>
          <a:ext cx="4038600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0.43725</cdr:y>
    </cdr:from>
    <cdr:to>
      <cdr:x>0.97575</cdr:x>
      <cdr:y>0.589</cdr:y>
    </cdr:to>
    <cdr:grpSp>
      <cdr:nvGrpSpPr>
        <cdr:cNvPr id="1" name="Group 1"/>
        <cdr:cNvGrpSpPr>
          <a:grpSpLocks/>
        </cdr:cNvGrpSpPr>
      </cdr:nvGrpSpPr>
      <cdr:grpSpPr>
        <a:xfrm>
          <a:off x="4286250" y="1714500"/>
          <a:ext cx="1276350" cy="60007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0.17625</cdr:x>
      <cdr:y>0.16925</cdr:y>
    </cdr:from>
    <cdr:to>
      <cdr:x>0.88425</cdr:x>
      <cdr:y>0.287</cdr:y>
    </cdr:to>
    <cdr:grpSp>
      <cdr:nvGrpSpPr>
        <cdr:cNvPr id="6" name="Group 6"/>
        <cdr:cNvGrpSpPr>
          <a:grpSpLocks/>
        </cdr:cNvGrpSpPr>
      </cdr:nvGrpSpPr>
      <cdr:grpSpPr>
        <a:xfrm>
          <a:off x="1000125" y="657225"/>
          <a:ext cx="4038600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0.38175</cdr:y>
    </cdr:from>
    <cdr:to>
      <cdr:x>0.97575</cdr:x>
      <cdr:y>0.5405</cdr:y>
    </cdr:to>
    <cdr:grpSp>
      <cdr:nvGrpSpPr>
        <cdr:cNvPr id="1" name="Group 1"/>
        <cdr:cNvGrpSpPr>
          <a:grpSpLocks/>
        </cdr:cNvGrpSpPr>
      </cdr:nvGrpSpPr>
      <cdr:grpSpPr>
        <a:xfrm>
          <a:off x="4286250" y="1495425"/>
          <a:ext cx="1276350" cy="61912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0.17075</cdr:y>
    </cdr:from>
    <cdr:to>
      <cdr:x>0.8815</cdr:x>
      <cdr:y>0.289</cdr:y>
    </cdr:to>
    <cdr:grpSp>
      <cdr:nvGrpSpPr>
        <cdr:cNvPr id="6" name="Group 6"/>
        <cdr:cNvGrpSpPr>
          <a:grpSpLocks/>
        </cdr:cNvGrpSpPr>
      </cdr:nvGrpSpPr>
      <cdr:grpSpPr>
        <a:xfrm>
          <a:off x="981075" y="666750"/>
          <a:ext cx="4038600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0.3865</cdr:y>
    </cdr:from>
    <cdr:to>
      <cdr:x>0.984</cdr:x>
      <cdr:y>0.5635</cdr:y>
    </cdr:to>
    <cdr:grpSp>
      <cdr:nvGrpSpPr>
        <cdr:cNvPr id="1" name="Group 1"/>
        <cdr:cNvGrpSpPr>
          <a:grpSpLocks/>
        </cdr:cNvGrpSpPr>
      </cdr:nvGrpSpPr>
      <cdr:grpSpPr>
        <a:xfrm>
          <a:off x="4333875" y="1514475"/>
          <a:ext cx="1276350" cy="69532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0.17075</cdr:y>
    </cdr:from>
    <cdr:to>
      <cdr:x>0.8815</cdr:x>
      <cdr:y>0.28975</cdr:y>
    </cdr:to>
    <cdr:grpSp>
      <cdr:nvGrpSpPr>
        <cdr:cNvPr id="6" name="Group 6"/>
        <cdr:cNvGrpSpPr>
          <a:grpSpLocks/>
        </cdr:cNvGrpSpPr>
      </cdr:nvGrpSpPr>
      <cdr:grpSpPr>
        <a:xfrm>
          <a:off x="981075" y="666750"/>
          <a:ext cx="4038600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0.3225</cdr:y>
    </cdr:from>
    <cdr:to>
      <cdr:x>0.972</cdr:x>
      <cdr:y>0.4885</cdr:y>
    </cdr:to>
    <cdr:grpSp>
      <cdr:nvGrpSpPr>
        <cdr:cNvPr id="1" name="Group 1"/>
        <cdr:cNvGrpSpPr>
          <a:grpSpLocks/>
        </cdr:cNvGrpSpPr>
      </cdr:nvGrpSpPr>
      <cdr:grpSpPr>
        <a:xfrm>
          <a:off x="4324350" y="1257300"/>
          <a:ext cx="1209675" cy="647700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0.209</cdr:x>
      <cdr:y>0.173</cdr:y>
    </cdr:from>
    <cdr:to>
      <cdr:x>0.88525</cdr:x>
      <cdr:y>0.29025</cdr:y>
    </cdr:to>
    <cdr:grpSp>
      <cdr:nvGrpSpPr>
        <cdr:cNvPr id="6" name="Group 6"/>
        <cdr:cNvGrpSpPr>
          <a:grpSpLocks/>
        </cdr:cNvGrpSpPr>
      </cdr:nvGrpSpPr>
      <cdr:grpSpPr>
        <a:xfrm>
          <a:off x="1190625" y="676275"/>
          <a:ext cx="3857625" cy="457200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0.33325</cdr:y>
    </cdr:from>
    <cdr:to>
      <cdr:x>0.9765</cdr:x>
      <cdr:y>0.492</cdr:y>
    </cdr:to>
    <cdr:grpSp>
      <cdr:nvGrpSpPr>
        <cdr:cNvPr id="1" name="Group 1"/>
        <cdr:cNvGrpSpPr>
          <a:grpSpLocks/>
        </cdr:cNvGrpSpPr>
      </cdr:nvGrpSpPr>
      <cdr:grpSpPr>
        <a:xfrm>
          <a:off x="4286250" y="1304925"/>
          <a:ext cx="1276350" cy="61912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0.1755</cdr:x>
      <cdr:y>0.1635</cdr:y>
    </cdr:from>
    <cdr:to>
      <cdr:x>0.88325</cdr:x>
      <cdr:y>0.281</cdr:y>
    </cdr:to>
    <cdr:grpSp>
      <cdr:nvGrpSpPr>
        <cdr:cNvPr id="6" name="Group 6"/>
        <cdr:cNvGrpSpPr>
          <a:grpSpLocks/>
        </cdr:cNvGrpSpPr>
      </cdr:nvGrpSpPr>
      <cdr:grpSpPr>
        <a:xfrm>
          <a:off x="1000125" y="638175"/>
          <a:ext cx="4038600" cy="457200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0.32925</cdr:y>
    </cdr:from>
    <cdr:to>
      <cdr:x>0.9685</cdr:x>
      <cdr:y>0.49225</cdr:y>
    </cdr:to>
    <cdr:grpSp>
      <cdr:nvGrpSpPr>
        <cdr:cNvPr id="1" name="Group 1"/>
        <cdr:cNvGrpSpPr>
          <a:grpSpLocks/>
        </cdr:cNvGrpSpPr>
      </cdr:nvGrpSpPr>
      <cdr:grpSpPr>
        <a:xfrm>
          <a:off x="4248150" y="1285875"/>
          <a:ext cx="1276350" cy="63817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0.171</cdr:x>
      <cdr:y>0.173</cdr:y>
    </cdr:from>
    <cdr:to>
      <cdr:x>0.87875</cdr:x>
      <cdr:y>0.2905</cdr:y>
    </cdr:to>
    <cdr:grpSp>
      <cdr:nvGrpSpPr>
        <cdr:cNvPr id="6" name="Group 6"/>
        <cdr:cNvGrpSpPr>
          <a:grpSpLocks/>
        </cdr:cNvGrpSpPr>
      </cdr:nvGrpSpPr>
      <cdr:grpSpPr>
        <a:xfrm>
          <a:off x="971550" y="676275"/>
          <a:ext cx="4038600" cy="457200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0.34475</cdr:y>
    </cdr:from>
    <cdr:to>
      <cdr:x>0.97125</cdr:x>
      <cdr:y>0.50625</cdr:y>
    </cdr:to>
    <cdr:grpSp>
      <cdr:nvGrpSpPr>
        <cdr:cNvPr id="1" name="Group 1"/>
        <cdr:cNvGrpSpPr>
          <a:grpSpLocks/>
        </cdr:cNvGrpSpPr>
      </cdr:nvGrpSpPr>
      <cdr:grpSpPr>
        <a:xfrm>
          <a:off x="4267200" y="1352550"/>
          <a:ext cx="1266825" cy="638175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0.1745</cdr:x>
      <cdr:y>0.17075</cdr:y>
    </cdr:from>
    <cdr:to>
      <cdr:x>0.8815</cdr:x>
      <cdr:y>0.2895</cdr:y>
    </cdr:to>
    <cdr:grpSp>
      <cdr:nvGrpSpPr>
        <cdr:cNvPr id="6" name="Group 6"/>
        <cdr:cNvGrpSpPr>
          <a:grpSpLocks/>
        </cdr:cNvGrpSpPr>
      </cdr:nvGrpSpPr>
      <cdr:grpSpPr>
        <a:xfrm>
          <a:off x="990600" y="666750"/>
          <a:ext cx="4029075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0.37275</cdr:y>
    </cdr:from>
    <cdr:to>
      <cdr:x>0.9685</cdr:x>
      <cdr:y>0.53675</cdr:y>
    </cdr:to>
    <cdr:grpSp>
      <cdr:nvGrpSpPr>
        <cdr:cNvPr id="1" name="Group 1"/>
        <cdr:cNvGrpSpPr>
          <a:grpSpLocks/>
        </cdr:cNvGrpSpPr>
      </cdr:nvGrpSpPr>
      <cdr:grpSpPr>
        <a:xfrm>
          <a:off x="4248150" y="1457325"/>
          <a:ext cx="1276350" cy="647700"/>
          <a:chOff x="823303" y="1173480"/>
          <a:chExt cx="1234954" cy="394335"/>
        </a:xfrm>
        <a:solidFill>
          <a:srgbClr val="FFFFFF"/>
        </a:solidFill>
      </cdr:grpSpPr>
      <cdr:sp>
        <cdr:nvSpPr>
          <cdr:cNvPr id="2" name="Text 14"/>
          <cdr:cNvSpPr txBox="1">
            <a:spLocks noChangeArrowheads="1"/>
          </cdr:cNvSpPr>
        </cdr:nvSpPr>
        <cdr:spPr>
          <a:xfrm>
            <a:off x="931053" y="1173480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Registered First Nations</a:t>
            </a:r>
          </a:p>
        </cdr:txBody>
      </cdr:sp>
      <cdr:sp>
        <cdr:nvSpPr>
          <cdr:cNvPr id="3" name="Text 15"/>
          <cdr:cNvSpPr txBox="1">
            <a:spLocks noChangeArrowheads="1"/>
          </cdr:cNvSpPr>
        </cdr:nvSpPr>
        <cdr:spPr>
          <a:xfrm>
            <a:off x="931053" y="1388787"/>
            <a:ext cx="1127204" cy="1790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All other Manitobans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23303" y="1184916"/>
            <a:ext cx="70084" cy="89514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823303" y="1402096"/>
            <a:ext cx="70084" cy="886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0.17075</cdr:y>
    </cdr:from>
    <cdr:to>
      <cdr:x>0.8815</cdr:x>
      <cdr:y>0.2885</cdr:y>
    </cdr:to>
    <cdr:grpSp>
      <cdr:nvGrpSpPr>
        <cdr:cNvPr id="6" name="Group 6"/>
        <cdr:cNvGrpSpPr>
          <a:grpSpLocks/>
        </cdr:cNvGrpSpPr>
      </cdr:nvGrpSpPr>
      <cdr:grpSpPr>
        <a:xfrm>
          <a:off x="981075" y="666750"/>
          <a:ext cx="4038600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7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8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" sqref="I3"/>
    </sheetView>
  </sheetViews>
  <sheetFormatPr defaultColWidth="9.140625" defaultRowHeight="12.75"/>
  <cols>
    <col min="1" max="1" width="18.00390625" style="3" customWidth="1"/>
    <col min="2" max="2" width="10.28125" style="0" customWidth="1"/>
    <col min="3" max="3" width="11.7109375" style="0" customWidth="1"/>
    <col min="4" max="4" width="11.421875" style="0" customWidth="1"/>
    <col min="5" max="6" width="10.00390625" style="0" customWidth="1"/>
    <col min="7" max="7" width="8.421875" style="0" customWidth="1"/>
    <col min="8" max="8" width="9.421875" style="0" customWidth="1"/>
    <col min="9" max="9" width="13.140625" style="0" customWidth="1"/>
    <col min="10" max="10" width="10.00390625" style="0" customWidth="1"/>
    <col min="11" max="11" width="10.57421875" style="0" customWidth="1"/>
  </cols>
  <sheetData>
    <row r="1" spans="1:11" ht="12.75">
      <c r="A1" s="6" t="s">
        <v>33</v>
      </c>
      <c r="B1" s="7" t="s">
        <v>38</v>
      </c>
      <c r="C1" s="7"/>
      <c r="D1" s="8"/>
      <c r="E1" s="7"/>
      <c r="F1" s="7"/>
      <c r="G1" s="8"/>
      <c r="H1" s="7" t="s">
        <v>42</v>
      </c>
      <c r="I1" s="8"/>
      <c r="J1" s="7"/>
      <c r="K1" s="7"/>
    </row>
    <row r="2" spans="1:11" ht="12.75">
      <c r="A2" s="6"/>
      <c r="B2" s="9" t="s">
        <v>34</v>
      </c>
      <c r="C2" s="3" t="s">
        <v>36</v>
      </c>
      <c r="D2" s="3"/>
      <c r="E2" s="7" t="s">
        <v>37</v>
      </c>
      <c r="F2" s="7"/>
      <c r="G2" s="9" t="s">
        <v>35</v>
      </c>
      <c r="H2" s="3" t="s">
        <v>36</v>
      </c>
      <c r="I2" s="3"/>
      <c r="J2" s="7" t="s">
        <v>37</v>
      </c>
      <c r="K2" s="7"/>
    </row>
    <row r="3" spans="2:11" ht="12.75">
      <c r="B3" s="10"/>
      <c r="C3" s="5" t="s">
        <v>39</v>
      </c>
      <c r="D3" s="5" t="s">
        <v>40</v>
      </c>
      <c r="E3" s="5" t="s">
        <v>39</v>
      </c>
      <c r="F3" s="5" t="s">
        <v>40</v>
      </c>
      <c r="G3" s="10"/>
      <c r="H3" s="5" t="s">
        <v>39</v>
      </c>
      <c r="I3" s="5" t="s">
        <v>40</v>
      </c>
      <c r="J3" s="5" t="s">
        <v>39</v>
      </c>
      <c r="K3" s="5" t="s">
        <v>40</v>
      </c>
    </row>
    <row r="4" spans="1:11" ht="12.75">
      <c r="A4" s="3" t="s">
        <v>21</v>
      </c>
      <c r="B4" t="s">
        <v>1</v>
      </c>
      <c r="C4">
        <v>15</v>
      </c>
      <c r="D4">
        <v>20</v>
      </c>
      <c r="E4">
        <v>1995</v>
      </c>
      <c r="F4">
        <v>1922</v>
      </c>
      <c r="G4" s="4">
        <f aca="true" t="shared" si="0" ref="G4:G25">SUM(C4:F4)</f>
        <v>3952</v>
      </c>
      <c r="H4" s="1">
        <f aca="true" t="shared" si="1" ref="H4:H24">-C4/G$25</f>
        <v>-0.0002846677926859355</v>
      </c>
      <c r="I4" s="1">
        <f aca="true" t="shared" si="2" ref="I4:I24">D4/G$25</f>
        <v>0.00037955705691458067</v>
      </c>
      <c r="J4" s="1">
        <f aca="true" t="shared" si="3" ref="J4:J24">-E4/G$25</f>
        <v>-0.037860816427229424</v>
      </c>
      <c r="K4" s="1">
        <f aca="true" t="shared" si="4" ref="K4:K24">F4/G$25</f>
        <v>0.0364754331694912</v>
      </c>
    </row>
    <row r="5" spans="2:11" ht="12.75">
      <c r="B5" s="2" t="s">
        <v>31</v>
      </c>
      <c r="C5">
        <v>20</v>
      </c>
      <c r="D5">
        <v>29</v>
      </c>
      <c r="E5">
        <v>2274</v>
      </c>
      <c r="F5">
        <v>2200</v>
      </c>
      <c r="G5" s="4">
        <f t="shared" si="0"/>
        <v>4523</v>
      </c>
      <c r="H5" s="1">
        <f t="shared" si="1"/>
        <v>-0.00037955705691458067</v>
      </c>
      <c r="I5" s="1">
        <f t="shared" si="2"/>
        <v>0.000550357732526142</v>
      </c>
      <c r="J5" s="1">
        <f t="shared" si="3"/>
        <v>-0.04315563737118783</v>
      </c>
      <c r="K5" s="1">
        <f t="shared" si="4"/>
        <v>0.041751276260603876</v>
      </c>
    </row>
    <row r="6" spans="2:11" ht="12.75">
      <c r="B6" s="2" t="s">
        <v>32</v>
      </c>
      <c r="C6">
        <v>11</v>
      </c>
      <c r="D6">
        <v>19</v>
      </c>
      <c r="E6">
        <v>2319</v>
      </c>
      <c r="F6">
        <v>2150</v>
      </c>
      <c r="G6" s="4">
        <f t="shared" si="0"/>
        <v>4499</v>
      </c>
      <c r="H6" s="1">
        <f t="shared" si="1"/>
        <v>-0.00020875638130301937</v>
      </c>
      <c r="I6" s="1">
        <f t="shared" si="2"/>
        <v>0.00036057920406885164</v>
      </c>
      <c r="J6" s="1">
        <f t="shared" si="3"/>
        <v>-0.04400964074924563</v>
      </c>
      <c r="K6" s="1">
        <f t="shared" si="4"/>
        <v>0.04080238361831742</v>
      </c>
    </row>
    <row r="7" spans="2:11" ht="12.75">
      <c r="B7" t="s">
        <v>2</v>
      </c>
      <c r="C7">
        <v>19</v>
      </c>
      <c r="D7">
        <v>10</v>
      </c>
      <c r="E7">
        <v>2366</v>
      </c>
      <c r="F7">
        <v>2081</v>
      </c>
      <c r="G7" s="4">
        <f t="shared" si="0"/>
        <v>4476</v>
      </c>
      <c r="H7" s="1">
        <f t="shared" si="1"/>
        <v>-0.00036057920406885164</v>
      </c>
      <c r="I7" s="1">
        <f t="shared" si="2"/>
        <v>0.00018977852845729034</v>
      </c>
      <c r="J7" s="1">
        <f t="shared" si="3"/>
        <v>-0.044901599832994896</v>
      </c>
      <c r="K7" s="1">
        <f t="shared" si="4"/>
        <v>0.03949291177196212</v>
      </c>
    </row>
    <row r="8" spans="2:11" ht="12.75">
      <c r="B8" t="s">
        <v>3</v>
      </c>
      <c r="C8">
        <v>21</v>
      </c>
      <c r="D8">
        <v>15</v>
      </c>
      <c r="E8">
        <v>1941</v>
      </c>
      <c r="F8">
        <v>1707</v>
      </c>
      <c r="G8" s="4">
        <f t="shared" si="0"/>
        <v>3684</v>
      </c>
      <c r="H8" s="1">
        <f t="shared" si="1"/>
        <v>-0.0003985349097603097</v>
      </c>
      <c r="I8" s="1">
        <f t="shared" si="2"/>
        <v>0.0002846677926859355</v>
      </c>
      <c r="J8" s="1">
        <f t="shared" si="3"/>
        <v>-0.03683601237356005</v>
      </c>
      <c r="K8" s="1">
        <f t="shared" si="4"/>
        <v>0.03239519480765946</v>
      </c>
    </row>
    <row r="9" spans="2:11" ht="12.75">
      <c r="B9" t="s">
        <v>4</v>
      </c>
      <c r="C9">
        <v>15</v>
      </c>
      <c r="D9">
        <v>14</v>
      </c>
      <c r="E9">
        <v>1679</v>
      </c>
      <c r="F9">
        <v>1614</v>
      </c>
      <c r="G9" s="4">
        <f t="shared" si="0"/>
        <v>3322</v>
      </c>
      <c r="H9" s="1">
        <f t="shared" si="1"/>
        <v>-0.0002846677926859355</v>
      </c>
      <c r="I9" s="1">
        <f t="shared" si="2"/>
        <v>0.00026568993984020647</v>
      </c>
      <c r="J9" s="1">
        <f t="shared" si="3"/>
        <v>-0.031863814927979045</v>
      </c>
      <c r="K9" s="1">
        <f t="shared" si="4"/>
        <v>0.030630254493006662</v>
      </c>
    </row>
    <row r="10" spans="2:11" ht="12.75">
      <c r="B10" t="s">
        <v>5</v>
      </c>
      <c r="C10">
        <v>9</v>
      </c>
      <c r="D10">
        <v>12</v>
      </c>
      <c r="E10">
        <v>1848</v>
      </c>
      <c r="F10">
        <v>1868</v>
      </c>
      <c r="G10" s="4">
        <f t="shared" si="0"/>
        <v>3737</v>
      </c>
      <c r="H10" s="1">
        <f t="shared" si="1"/>
        <v>-0.0001708006756115613</v>
      </c>
      <c r="I10" s="1">
        <f t="shared" si="2"/>
        <v>0.0002277342341487484</v>
      </c>
      <c r="J10" s="1">
        <f t="shared" si="3"/>
        <v>-0.035071072058907256</v>
      </c>
      <c r="K10" s="1">
        <f t="shared" si="4"/>
        <v>0.035450629115821836</v>
      </c>
    </row>
    <row r="11" spans="2:11" ht="12.75">
      <c r="B11" t="s">
        <v>6</v>
      </c>
      <c r="C11">
        <v>13</v>
      </c>
      <c r="D11">
        <v>16</v>
      </c>
      <c r="E11">
        <v>2230</v>
      </c>
      <c r="F11">
        <v>2164</v>
      </c>
      <c r="G11" s="4">
        <f t="shared" si="0"/>
        <v>4423</v>
      </c>
      <c r="H11" s="1">
        <f t="shared" si="1"/>
        <v>-0.00024671208699447744</v>
      </c>
      <c r="I11" s="1">
        <f t="shared" si="2"/>
        <v>0.00030364564553166454</v>
      </c>
      <c r="J11" s="1">
        <f t="shared" si="3"/>
        <v>-0.04232061184597575</v>
      </c>
      <c r="K11" s="1">
        <f t="shared" si="4"/>
        <v>0.04106807355815763</v>
      </c>
    </row>
    <row r="12" spans="2:11" ht="12.75">
      <c r="B12" t="s">
        <v>7</v>
      </c>
      <c r="C12">
        <v>6</v>
      </c>
      <c r="D12">
        <v>8</v>
      </c>
      <c r="E12">
        <v>2035</v>
      </c>
      <c r="F12">
        <v>1927</v>
      </c>
      <c r="G12" s="4">
        <f t="shared" si="0"/>
        <v>3976</v>
      </c>
      <c r="H12" s="1">
        <f t="shared" si="1"/>
        <v>-0.0001138671170743742</v>
      </c>
      <c r="I12" s="1">
        <f t="shared" si="2"/>
        <v>0.00015182282276583227</v>
      </c>
      <c r="J12" s="1">
        <f t="shared" si="3"/>
        <v>-0.038619930541058584</v>
      </c>
      <c r="K12" s="1">
        <f t="shared" si="4"/>
        <v>0.03657032243371985</v>
      </c>
    </row>
    <row r="13" spans="2:11" ht="12.75">
      <c r="B13" t="s">
        <v>8</v>
      </c>
      <c r="C13">
        <v>5</v>
      </c>
      <c r="D13">
        <v>7</v>
      </c>
      <c r="E13">
        <v>1675</v>
      </c>
      <c r="F13">
        <v>1681</v>
      </c>
      <c r="G13" s="4">
        <f t="shared" si="0"/>
        <v>3368</v>
      </c>
      <c r="H13" s="1">
        <f t="shared" si="1"/>
        <v>-9.488926422864517E-05</v>
      </c>
      <c r="I13" s="1">
        <f t="shared" si="2"/>
        <v>0.00013284496992010324</v>
      </c>
      <c r="J13" s="1">
        <f t="shared" si="3"/>
        <v>-0.03178790351659613</v>
      </c>
      <c r="K13" s="1">
        <f t="shared" si="4"/>
        <v>0.03190177063367051</v>
      </c>
    </row>
    <row r="14" spans="2:11" ht="12.75">
      <c r="B14" t="s">
        <v>9</v>
      </c>
      <c r="C14">
        <v>3</v>
      </c>
      <c r="D14">
        <v>7</v>
      </c>
      <c r="E14">
        <v>1493</v>
      </c>
      <c r="F14">
        <v>1317</v>
      </c>
      <c r="G14" s="4">
        <f t="shared" si="0"/>
        <v>2820</v>
      </c>
      <c r="H14" s="1">
        <f t="shared" si="1"/>
        <v>-5.69335585371871E-05</v>
      </c>
      <c r="I14" s="1">
        <f t="shared" si="2"/>
        <v>0.00013284496992010324</v>
      </c>
      <c r="J14" s="1">
        <f t="shared" si="3"/>
        <v>-0.02833393429867345</v>
      </c>
      <c r="K14" s="1">
        <f t="shared" si="4"/>
        <v>0.02499383219782514</v>
      </c>
    </row>
    <row r="15" spans="2:11" ht="12.75">
      <c r="B15" t="s">
        <v>10</v>
      </c>
      <c r="C15">
        <v>2</v>
      </c>
      <c r="D15">
        <v>0</v>
      </c>
      <c r="E15">
        <v>1133</v>
      </c>
      <c r="F15">
        <v>1118</v>
      </c>
      <c r="G15" s="4">
        <f t="shared" si="0"/>
        <v>2253</v>
      </c>
      <c r="H15" s="1">
        <f t="shared" si="1"/>
        <v>-3.795570569145807E-05</v>
      </c>
      <c r="I15" s="1">
        <f t="shared" si="2"/>
        <v>0</v>
      </c>
      <c r="J15" s="1">
        <f t="shared" si="3"/>
        <v>-0.021501907274210995</v>
      </c>
      <c r="K15" s="1">
        <f t="shared" si="4"/>
        <v>0.02121723948152506</v>
      </c>
    </row>
    <row r="16" spans="2:11" ht="12.75">
      <c r="B16" t="s">
        <v>11</v>
      </c>
      <c r="C16">
        <v>1</v>
      </c>
      <c r="D16">
        <v>3</v>
      </c>
      <c r="E16">
        <v>989</v>
      </c>
      <c r="F16">
        <v>925</v>
      </c>
      <c r="G16" s="4">
        <f t="shared" si="0"/>
        <v>1918</v>
      </c>
      <c r="H16" s="1">
        <f t="shared" si="1"/>
        <v>-1.8977852845729034E-05</v>
      </c>
      <c r="I16" s="1">
        <f t="shared" si="2"/>
        <v>5.69335585371871E-05</v>
      </c>
      <c r="J16" s="1">
        <f t="shared" si="3"/>
        <v>-0.018769096464426014</v>
      </c>
      <c r="K16" s="1">
        <f t="shared" si="4"/>
        <v>0.017554513882299356</v>
      </c>
    </row>
    <row r="17" spans="2:11" ht="12.75">
      <c r="B17" t="s">
        <v>12</v>
      </c>
      <c r="C17">
        <v>1</v>
      </c>
      <c r="D17">
        <v>2</v>
      </c>
      <c r="E17">
        <v>839</v>
      </c>
      <c r="F17">
        <v>814</v>
      </c>
      <c r="G17" s="4">
        <f t="shared" si="0"/>
        <v>1656</v>
      </c>
      <c r="H17" s="1">
        <f t="shared" si="1"/>
        <v>-1.8977852845729034E-05</v>
      </c>
      <c r="I17" s="1">
        <f t="shared" si="2"/>
        <v>3.795570569145807E-05</v>
      </c>
      <c r="J17" s="1">
        <f t="shared" si="3"/>
        <v>-0.01592241853756666</v>
      </c>
      <c r="K17" s="1">
        <f t="shared" si="4"/>
        <v>0.015447972216423434</v>
      </c>
    </row>
    <row r="18" spans="2:11" ht="12.75">
      <c r="B18" t="s">
        <v>13</v>
      </c>
      <c r="C18">
        <v>2</v>
      </c>
      <c r="D18">
        <v>1</v>
      </c>
      <c r="E18">
        <v>720</v>
      </c>
      <c r="F18">
        <v>761</v>
      </c>
      <c r="G18" s="4">
        <f t="shared" si="0"/>
        <v>1484</v>
      </c>
      <c r="H18" s="1">
        <f t="shared" si="1"/>
        <v>-3.795570569145807E-05</v>
      </c>
      <c r="I18" s="1">
        <f t="shared" si="2"/>
        <v>1.8977852845729034E-05</v>
      </c>
      <c r="J18" s="1">
        <f t="shared" si="3"/>
        <v>-0.013664054048924904</v>
      </c>
      <c r="K18" s="1">
        <f t="shared" si="4"/>
        <v>0.014442146015599795</v>
      </c>
    </row>
    <row r="19" spans="2:11" ht="12.75">
      <c r="B19" t="s">
        <v>14</v>
      </c>
      <c r="C19">
        <v>0</v>
      </c>
      <c r="D19">
        <v>1</v>
      </c>
      <c r="E19">
        <v>519</v>
      </c>
      <c r="F19">
        <v>641</v>
      </c>
      <c r="G19" s="4">
        <f t="shared" si="0"/>
        <v>1161</v>
      </c>
      <c r="H19" s="1">
        <f t="shared" si="1"/>
        <v>0</v>
      </c>
      <c r="I19" s="1">
        <f t="shared" si="2"/>
        <v>1.8977852845729034E-05</v>
      </c>
      <c r="J19" s="1">
        <f t="shared" si="3"/>
        <v>-0.00984950562693337</v>
      </c>
      <c r="K19" s="1">
        <f t="shared" si="4"/>
        <v>0.012164803674112311</v>
      </c>
    </row>
    <row r="20" spans="2:11" ht="12.75">
      <c r="B20" t="s">
        <v>15</v>
      </c>
      <c r="C20">
        <v>0</v>
      </c>
      <c r="D20">
        <v>0</v>
      </c>
      <c r="E20">
        <v>329</v>
      </c>
      <c r="F20">
        <v>438</v>
      </c>
      <c r="G20" s="4">
        <f t="shared" si="0"/>
        <v>767</v>
      </c>
      <c r="H20" s="1">
        <f t="shared" si="1"/>
        <v>0</v>
      </c>
      <c r="I20" s="1">
        <f t="shared" si="2"/>
        <v>0</v>
      </c>
      <c r="J20" s="1">
        <f t="shared" si="3"/>
        <v>-0.006243713586244852</v>
      </c>
      <c r="K20" s="1">
        <f t="shared" si="4"/>
        <v>0.008312299546429317</v>
      </c>
    </row>
    <row r="21" spans="2:11" ht="12.75">
      <c r="B21" t="s">
        <v>16</v>
      </c>
      <c r="C21">
        <v>0</v>
      </c>
      <c r="D21">
        <v>0</v>
      </c>
      <c r="E21">
        <v>165</v>
      </c>
      <c r="F21">
        <v>292</v>
      </c>
      <c r="G21" s="4">
        <f t="shared" si="0"/>
        <v>457</v>
      </c>
      <c r="H21" s="1">
        <f t="shared" si="1"/>
        <v>0</v>
      </c>
      <c r="I21" s="1">
        <f t="shared" si="2"/>
        <v>0</v>
      </c>
      <c r="J21" s="1">
        <f t="shared" si="3"/>
        <v>-0.0031313457195452908</v>
      </c>
      <c r="K21" s="1">
        <f t="shared" si="4"/>
        <v>0.005541533030952878</v>
      </c>
    </row>
    <row r="22" spans="2:11" ht="12.75">
      <c r="B22" t="s">
        <v>17</v>
      </c>
      <c r="C22">
        <v>0</v>
      </c>
      <c r="D22">
        <v>0</v>
      </c>
      <c r="E22">
        <v>59</v>
      </c>
      <c r="F22">
        <v>127</v>
      </c>
      <c r="G22" s="4">
        <f t="shared" si="0"/>
        <v>186</v>
      </c>
      <c r="H22" s="1">
        <f t="shared" si="1"/>
        <v>0</v>
      </c>
      <c r="I22" s="1">
        <f t="shared" si="2"/>
        <v>0</v>
      </c>
      <c r="J22" s="1">
        <f t="shared" si="3"/>
        <v>-0.001119693317898013</v>
      </c>
      <c r="K22" s="1">
        <f t="shared" si="4"/>
        <v>0.0024101873114075875</v>
      </c>
    </row>
    <row r="23" spans="2:11" ht="12.75">
      <c r="B23" t="s">
        <v>18</v>
      </c>
      <c r="C23">
        <v>0</v>
      </c>
      <c r="D23">
        <v>0</v>
      </c>
      <c r="E23">
        <v>7</v>
      </c>
      <c r="F23">
        <v>19</v>
      </c>
      <c r="G23" s="4">
        <f t="shared" si="0"/>
        <v>26</v>
      </c>
      <c r="H23" s="1">
        <f t="shared" si="1"/>
        <v>0</v>
      </c>
      <c r="I23" s="1">
        <f t="shared" si="2"/>
        <v>0</v>
      </c>
      <c r="J23" s="1">
        <f t="shared" si="3"/>
        <v>-0.00013284496992010324</v>
      </c>
      <c r="K23" s="1">
        <f t="shared" si="4"/>
        <v>0.00036057920406885164</v>
      </c>
    </row>
    <row r="24" spans="2:11" ht="12.75">
      <c r="B24" t="s">
        <v>19</v>
      </c>
      <c r="C24">
        <v>0</v>
      </c>
      <c r="D24">
        <v>0</v>
      </c>
      <c r="E24">
        <v>2</v>
      </c>
      <c r="F24">
        <v>3</v>
      </c>
      <c r="G24" s="4">
        <f t="shared" si="0"/>
        <v>5</v>
      </c>
      <c r="H24" s="1">
        <f t="shared" si="1"/>
        <v>0</v>
      </c>
      <c r="I24" s="1">
        <f t="shared" si="2"/>
        <v>0</v>
      </c>
      <c r="J24" s="1">
        <f t="shared" si="3"/>
        <v>-3.795570569145807E-05</v>
      </c>
      <c r="K24" s="1">
        <f t="shared" si="4"/>
        <v>5.69335585371871E-05</v>
      </c>
    </row>
    <row r="25" spans="2:7" ht="12.75">
      <c r="B25" t="s">
        <v>41</v>
      </c>
      <c r="C25">
        <f>SUM(C4:C24)</f>
        <v>143</v>
      </c>
      <c r="D25">
        <f>SUM(D4:D24)</f>
        <v>164</v>
      </c>
      <c r="E25">
        <f>SUM(E4:E24)</f>
        <v>26617</v>
      </c>
      <c r="F25">
        <f>SUM(F4:F24)</f>
        <v>25769</v>
      </c>
      <c r="G25" s="4">
        <f t="shared" si="0"/>
        <v>52693</v>
      </c>
    </row>
    <row r="26" spans="1:11" ht="12.75">
      <c r="A26" s="11"/>
      <c r="B26" s="9" t="s">
        <v>34</v>
      </c>
      <c r="C26" s="3" t="s">
        <v>36</v>
      </c>
      <c r="D26" s="3"/>
      <c r="E26" s="7" t="s">
        <v>37</v>
      </c>
      <c r="F26" s="7"/>
      <c r="G26" s="9" t="s">
        <v>35</v>
      </c>
      <c r="H26" s="3" t="s">
        <v>36</v>
      </c>
      <c r="I26" s="3"/>
      <c r="J26" s="7" t="s">
        <v>37</v>
      </c>
      <c r="K26" s="7"/>
    </row>
    <row r="27" spans="1:11" ht="12.75">
      <c r="A27" s="11"/>
      <c r="B27" s="10"/>
      <c r="C27" s="5" t="s">
        <v>39</v>
      </c>
      <c r="D27" s="5" t="s">
        <v>40</v>
      </c>
      <c r="E27" s="5" t="s">
        <v>39</v>
      </c>
      <c r="F27" s="5" t="s">
        <v>40</v>
      </c>
      <c r="G27" s="10"/>
      <c r="H27" s="5" t="s">
        <v>39</v>
      </c>
      <c r="I27" s="5" t="s">
        <v>40</v>
      </c>
      <c r="J27" s="5" t="s">
        <v>39</v>
      </c>
      <c r="K27" s="5" t="s">
        <v>40</v>
      </c>
    </row>
    <row r="28" spans="1:11" ht="12.75">
      <c r="A28" s="3" t="s">
        <v>0</v>
      </c>
      <c r="B28" t="s">
        <v>1</v>
      </c>
      <c r="C28">
        <v>485</v>
      </c>
      <c r="D28">
        <v>435</v>
      </c>
      <c r="E28">
        <v>3369</v>
      </c>
      <c r="F28">
        <v>3094</v>
      </c>
      <c r="G28" s="4">
        <f aca="true" t="shared" si="5" ref="G28:G49">SUM(C28:F28)</f>
        <v>7383</v>
      </c>
      <c r="H28" s="1">
        <f aca="true" t="shared" si="6" ref="H28:H48">-C28/G$49</f>
        <v>-0.004996497300861252</v>
      </c>
      <c r="I28" s="1">
        <f aca="true" t="shared" si="7" ref="I28:I48">D28/G$49</f>
        <v>0.0044813944863394736</v>
      </c>
      <c r="J28" s="1">
        <f aca="true" t="shared" si="8" ref="J28:J48">-E28/G$49</f>
        <v>-0.03470762764247744</v>
      </c>
      <c r="K28" s="1">
        <f aca="true" t="shared" si="9" ref="K28:K48">F28/G$49</f>
        <v>0.03187456216260766</v>
      </c>
    </row>
    <row r="29" spans="2:11" ht="12.75">
      <c r="B29" s="2" t="s">
        <v>31</v>
      </c>
      <c r="C29">
        <v>469</v>
      </c>
      <c r="D29">
        <v>413</v>
      </c>
      <c r="E29">
        <v>3701</v>
      </c>
      <c r="F29">
        <v>3527</v>
      </c>
      <c r="G29" s="4">
        <f t="shared" si="5"/>
        <v>8110</v>
      </c>
      <c r="H29" s="1">
        <f t="shared" si="6"/>
        <v>-0.004831664400214283</v>
      </c>
      <c r="I29" s="1">
        <f t="shared" si="7"/>
        <v>0.004254749247949891</v>
      </c>
      <c r="J29" s="1">
        <f t="shared" si="8"/>
        <v>-0.03812791033090205</v>
      </c>
      <c r="K29" s="1">
        <f t="shared" si="9"/>
        <v>0.03633535253636626</v>
      </c>
    </row>
    <row r="30" spans="2:11" ht="12.75">
      <c r="B30" s="2" t="s">
        <v>32</v>
      </c>
      <c r="C30">
        <v>360</v>
      </c>
      <c r="D30">
        <v>319</v>
      </c>
      <c r="E30">
        <v>3837</v>
      </c>
      <c r="F30">
        <v>3682</v>
      </c>
      <c r="G30" s="4">
        <f t="shared" si="5"/>
        <v>8198</v>
      </c>
      <c r="H30" s="1">
        <f t="shared" si="6"/>
        <v>-0.0037087402645568056</v>
      </c>
      <c r="I30" s="1">
        <f t="shared" si="7"/>
        <v>0.003286355956648947</v>
      </c>
      <c r="J30" s="1">
        <f t="shared" si="8"/>
        <v>-0.03952898998640129</v>
      </c>
      <c r="K30" s="1">
        <f t="shared" si="9"/>
        <v>0.03793217126138377</v>
      </c>
    </row>
    <row r="31" spans="2:11" ht="12.75">
      <c r="B31" t="s">
        <v>2</v>
      </c>
      <c r="C31">
        <v>315</v>
      </c>
      <c r="D31">
        <v>289</v>
      </c>
      <c r="E31">
        <v>3821</v>
      </c>
      <c r="F31">
        <v>3549</v>
      </c>
      <c r="G31" s="4">
        <f t="shared" si="5"/>
        <v>7974</v>
      </c>
      <c r="H31" s="1">
        <f t="shared" si="6"/>
        <v>-0.003245147731487205</v>
      </c>
      <c r="I31" s="1">
        <f t="shared" si="7"/>
        <v>0.00297729426793588</v>
      </c>
      <c r="J31" s="1">
        <f t="shared" si="8"/>
        <v>-0.03936415708575432</v>
      </c>
      <c r="K31" s="1">
        <f t="shared" si="9"/>
        <v>0.03656199777475584</v>
      </c>
    </row>
    <row r="32" spans="2:11" ht="12.75">
      <c r="B32" t="s">
        <v>3</v>
      </c>
      <c r="C32">
        <v>219</v>
      </c>
      <c r="D32">
        <v>240</v>
      </c>
      <c r="E32">
        <v>3186</v>
      </c>
      <c r="F32">
        <v>2958</v>
      </c>
      <c r="G32" s="4">
        <f t="shared" si="5"/>
        <v>6603</v>
      </c>
      <c r="H32" s="1">
        <f t="shared" si="6"/>
        <v>-0.00225615032760539</v>
      </c>
      <c r="I32" s="1">
        <f t="shared" si="7"/>
        <v>0.002472493509704537</v>
      </c>
      <c r="J32" s="1">
        <f t="shared" si="8"/>
        <v>-0.03282235134132773</v>
      </c>
      <c r="K32" s="1">
        <f t="shared" si="9"/>
        <v>0.030473482507108417</v>
      </c>
    </row>
    <row r="33" spans="2:11" ht="12.75">
      <c r="B33" t="s">
        <v>4</v>
      </c>
      <c r="C33">
        <v>213</v>
      </c>
      <c r="D33">
        <v>239</v>
      </c>
      <c r="E33">
        <v>2714</v>
      </c>
      <c r="F33">
        <v>2665</v>
      </c>
      <c r="G33" s="4">
        <f t="shared" si="5"/>
        <v>5831</v>
      </c>
      <c r="H33" s="1">
        <f t="shared" si="6"/>
        <v>-0.0021943379898627766</v>
      </c>
      <c r="I33" s="1">
        <f t="shared" si="7"/>
        <v>0.0024621914534141013</v>
      </c>
      <c r="J33" s="1">
        <f t="shared" si="8"/>
        <v>-0.02795978077224214</v>
      </c>
      <c r="K33" s="1">
        <f t="shared" si="9"/>
        <v>0.027454980014010796</v>
      </c>
    </row>
    <row r="34" spans="2:11" ht="12.75">
      <c r="B34" t="s">
        <v>5</v>
      </c>
      <c r="C34">
        <v>230</v>
      </c>
      <c r="D34">
        <v>230</v>
      </c>
      <c r="E34">
        <v>2949</v>
      </c>
      <c r="F34">
        <v>2841</v>
      </c>
      <c r="G34" s="4">
        <f t="shared" si="5"/>
        <v>6250</v>
      </c>
      <c r="H34" s="1">
        <f t="shared" si="6"/>
        <v>-0.0023694729468001813</v>
      </c>
      <c r="I34" s="1">
        <f t="shared" si="7"/>
        <v>0.0023694729468001813</v>
      </c>
      <c r="J34" s="1">
        <f t="shared" si="8"/>
        <v>-0.030380764000494498</v>
      </c>
      <c r="K34" s="1">
        <f t="shared" si="9"/>
        <v>0.029268141921127457</v>
      </c>
    </row>
    <row r="35" spans="2:11" ht="12.75">
      <c r="B35" t="s">
        <v>6</v>
      </c>
      <c r="C35">
        <v>202</v>
      </c>
      <c r="D35">
        <v>192</v>
      </c>
      <c r="E35">
        <v>3626</v>
      </c>
      <c r="F35">
        <v>3565</v>
      </c>
      <c r="G35" s="4">
        <f t="shared" si="5"/>
        <v>7585</v>
      </c>
      <c r="H35" s="1">
        <f t="shared" si="6"/>
        <v>-0.0020810153706679853</v>
      </c>
      <c r="I35" s="1">
        <f t="shared" si="7"/>
        <v>0.0019779948077636297</v>
      </c>
      <c r="J35" s="1">
        <f t="shared" si="8"/>
        <v>-0.037355256109119384</v>
      </c>
      <c r="K35" s="1">
        <f t="shared" si="9"/>
        <v>0.03672683067540281</v>
      </c>
    </row>
    <row r="36" spans="2:11" ht="12.75">
      <c r="B36" t="s">
        <v>7</v>
      </c>
      <c r="C36">
        <v>152</v>
      </c>
      <c r="D36">
        <v>157</v>
      </c>
      <c r="E36">
        <v>3443</v>
      </c>
      <c r="F36">
        <v>3335</v>
      </c>
      <c r="G36" s="4">
        <f t="shared" si="5"/>
        <v>7087</v>
      </c>
      <c r="H36" s="1">
        <f t="shared" si="6"/>
        <v>-0.0015659125561462068</v>
      </c>
      <c r="I36" s="1">
        <f t="shared" si="7"/>
        <v>0.0016174228375983846</v>
      </c>
      <c r="J36" s="1">
        <f t="shared" si="8"/>
        <v>-0.03546997980796967</v>
      </c>
      <c r="K36" s="1">
        <f t="shared" si="9"/>
        <v>0.03435735772860263</v>
      </c>
    </row>
    <row r="37" spans="2:11" ht="12.75">
      <c r="B37" t="s">
        <v>8</v>
      </c>
      <c r="C37">
        <v>103</v>
      </c>
      <c r="D37">
        <v>112</v>
      </c>
      <c r="E37">
        <v>2968</v>
      </c>
      <c r="F37">
        <v>2754</v>
      </c>
      <c r="G37" s="4">
        <f t="shared" si="5"/>
        <v>5937</v>
      </c>
      <c r="H37" s="1">
        <f t="shared" si="6"/>
        <v>-0.0010611117979148637</v>
      </c>
      <c r="I37" s="1">
        <f t="shared" si="7"/>
        <v>0.001153830304528784</v>
      </c>
      <c r="J37" s="1">
        <f t="shared" si="8"/>
        <v>-0.030576503070012775</v>
      </c>
      <c r="K37" s="1">
        <f t="shared" si="9"/>
        <v>0.02837186302385956</v>
      </c>
    </row>
    <row r="38" spans="1:11" ht="12.75">
      <c r="A38" s="3" t="s">
        <v>0</v>
      </c>
      <c r="B38" t="s">
        <v>9</v>
      </c>
      <c r="C38">
        <v>85</v>
      </c>
      <c r="D38">
        <v>71</v>
      </c>
      <c r="E38">
        <v>2553</v>
      </c>
      <c r="F38">
        <v>2397</v>
      </c>
      <c r="G38" s="4">
        <f t="shared" si="5"/>
        <v>5106</v>
      </c>
      <c r="H38" s="1">
        <f t="shared" si="6"/>
        <v>-0.0008756747846870235</v>
      </c>
      <c r="I38" s="1">
        <f t="shared" si="7"/>
        <v>0.0007314459966209255</v>
      </c>
      <c r="J38" s="1">
        <f t="shared" si="8"/>
        <v>-0.026301149709482014</v>
      </c>
      <c r="K38" s="1">
        <f t="shared" si="9"/>
        <v>0.024694028928174065</v>
      </c>
    </row>
    <row r="39" spans="2:11" ht="12.75">
      <c r="B39" t="s">
        <v>10</v>
      </c>
      <c r="C39">
        <v>60</v>
      </c>
      <c r="D39">
        <v>64</v>
      </c>
      <c r="E39">
        <v>1993</v>
      </c>
      <c r="F39">
        <v>2015</v>
      </c>
      <c r="G39" s="4">
        <f t="shared" si="5"/>
        <v>4132</v>
      </c>
      <c r="H39" s="1">
        <f t="shared" si="6"/>
        <v>-0.0006181233774261342</v>
      </c>
      <c r="I39" s="1">
        <f t="shared" si="7"/>
        <v>0.0006593316025878765</v>
      </c>
      <c r="J39" s="1">
        <f t="shared" si="8"/>
        <v>-0.020531998186838093</v>
      </c>
      <c r="K39" s="1">
        <f t="shared" si="9"/>
        <v>0.020758643425227676</v>
      </c>
    </row>
    <row r="40" spans="2:11" ht="12.75">
      <c r="B40" t="s">
        <v>11</v>
      </c>
      <c r="C40">
        <v>44</v>
      </c>
      <c r="D40">
        <v>49</v>
      </c>
      <c r="E40">
        <v>1715</v>
      </c>
      <c r="F40">
        <v>1725</v>
      </c>
      <c r="G40" s="4">
        <f t="shared" si="5"/>
        <v>3533</v>
      </c>
      <c r="H40" s="1">
        <f t="shared" si="6"/>
        <v>-0.0004532904767791651</v>
      </c>
      <c r="I40" s="1">
        <f t="shared" si="7"/>
        <v>0.000504800758231343</v>
      </c>
      <c r="J40" s="1">
        <f t="shared" si="8"/>
        <v>-0.017668026538097004</v>
      </c>
      <c r="K40" s="1">
        <f t="shared" si="9"/>
        <v>0.017771047101001358</v>
      </c>
    </row>
    <row r="41" spans="2:11" ht="12.75">
      <c r="B41" t="s">
        <v>12</v>
      </c>
      <c r="C41">
        <v>35</v>
      </c>
      <c r="D41">
        <v>34</v>
      </c>
      <c r="E41">
        <v>1576</v>
      </c>
      <c r="F41">
        <v>1688</v>
      </c>
      <c r="G41" s="4">
        <f t="shared" si="5"/>
        <v>3333</v>
      </c>
      <c r="H41" s="1">
        <f t="shared" si="6"/>
        <v>-0.000360571970165245</v>
      </c>
      <c r="I41" s="1">
        <f t="shared" si="7"/>
        <v>0.00035026991387480944</v>
      </c>
      <c r="J41" s="1">
        <f t="shared" si="8"/>
        <v>-0.01623604071372646</v>
      </c>
      <c r="K41" s="1">
        <f t="shared" si="9"/>
        <v>0.017389871018255242</v>
      </c>
    </row>
    <row r="42" spans="2:11" ht="12.75">
      <c r="B42" t="s">
        <v>13</v>
      </c>
      <c r="C42">
        <v>21</v>
      </c>
      <c r="D42">
        <v>29</v>
      </c>
      <c r="E42">
        <v>1480</v>
      </c>
      <c r="F42">
        <v>1755</v>
      </c>
      <c r="G42" s="4">
        <f t="shared" si="5"/>
        <v>3285</v>
      </c>
      <c r="H42" s="1">
        <f t="shared" si="6"/>
        <v>-0.00021634318209914699</v>
      </c>
      <c r="I42" s="1">
        <f t="shared" si="7"/>
        <v>0.0002987596324226316</v>
      </c>
      <c r="J42" s="1">
        <f t="shared" si="8"/>
        <v>-0.015247043309844645</v>
      </c>
      <c r="K42" s="1">
        <f t="shared" si="9"/>
        <v>0.018080108789714427</v>
      </c>
    </row>
    <row r="43" spans="2:11" ht="12.75">
      <c r="B43" t="s">
        <v>14</v>
      </c>
      <c r="C43">
        <v>14</v>
      </c>
      <c r="D43">
        <v>12</v>
      </c>
      <c r="E43">
        <v>1224</v>
      </c>
      <c r="F43">
        <v>1661</v>
      </c>
      <c r="G43" s="4">
        <f t="shared" si="5"/>
        <v>2911</v>
      </c>
      <c r="H43" s="1">
        <f t="shared" si="6"/>
        <v>-0.000144228788066098</v>
      </c>
      <c r="I43" s="1">
        <f t="shared" si="7"/>
        <v>0.00012362467548522686</v>
      </c>
      <c r="J43" s="1">
        <f t="shared" si="8"/>
        <v>-0.01260971689949314</v>
      </c>
      <c r="K43" s="1">
        <f t="shared" si="9"/>
        <v>0.017111715498413484</v>
      </c>
    </row>
    <row r="44" spans="2:11" ht="12.75">
      <c r="B44" t="s">
        <v>15</v>
      </c>
      <c r="C44">
        <v>6</v>
      </c>
      <c r="D44">
        <v>10</v>
      </c>
      <c r="E44">
        <v>824</v>
      </c>
      <c r="F44">
        <v>1200</v>
      </c>
      <c r="G44" s="4">
        <f t="shared" si="5"/>
        <v>2040</v>
      </c>
      <c r="H44" s="1">
        <f t="shared" si="6"/>
        <v>-6.181233774261343E-05</v>
      </c>
      <c r="I44" s="1">
        <f t="shared" si="7"/>
        <v>0.00010302056290435571</v>
      </c>
      <c r="J44" s="1">
        <f t="shared" si="8"/>
        <v>-0.00848889438331891</v>
      </c>
      <c r="K44" s="1">
        <f t="shared" si="9"/>
        <v>0.012362467548522686</v>
      </c>
    </row>
    <row r="45" spans="2:11" ht="12.75">
      <c r="B45" t="s">
        <v>16</v>
      </c>
      <c r="C45">
        <v>3</v>
      </c>
      <c r="D45">
        <v>6</v>
      </c>
      <c r="E45">
        <v>431</v>
      </c>
      <c r="F45">
        <v>719</v>
      </c>
      <c r="G45" s="4">
        <f t="shared" si="5"/>
        <v>1159</v>
      </c>
      <c r="H45" s="1">
        <f t="shared" si="6"/>
        <v>-3.0906168871306714E-05</v>
      </c>
      <c r="I45" s="1">
        <f t="shared" si="7"/>
        <v>6.181233774261343E-05</v>
      </c>
      <c r="J45" s="1">
        <f t="shared" si="8"/>
        <v>-0.004440186261177731</v>
      </c>
      <c r="K45" s="1">
        <f t="shared" si="9"/>
        <v>0.007407178472823175</v>
      </c>
    </row>
    <row r="46" spans="2:11" ht="12.75">
      <c r="B46" t="s">
        <v>17</v>
      </c>
      <c r="C46">
        <v>2</v>
      </c>
      <c r="D46">
        <v>0</v>
      </c>
      <c r="E46">
        <v>166</v>
      </c>
      <c r="F46">
        <v>330</v>
      </c>
      <c r="G46" s="4">
        <f t="shared" si="5"/>
        <v>498</v>
      </c>
      <c r="H46" s="1">
        <f t="shared" si="6"/>
        <v>-2.060411258087114E-05</v>
      </c>
      <c r="I46" s="1">
        <f t="shared" si="7"/>
        <v>0</v>
      </c>
      <c r="J46" s="1">
        <f t="shared" si="8"/>
        <v>-0.0017101413442123048</v>
      </c>
      <c r="K46" s="1">
        <f t="shared" si="9"/>
        <v>0.0033996785758437383</v>
      </c>
    </row>
    <row r="47" spans="2:11" ht="12.75">
      <c r="B47" t="s">
        <v>18</v>
      </c>
      <c r="C47">
        <v>0</v>
      </c>
      <c r="D47">
        <v>0</v>
      </c>
      <c r="E47">
        <v>24</v>
      </c>
      <c r="F47">
        <v>58</v>
      </c>
      <c r="G47" s="4">
        <f t="shared" si="5"/>
        <v>82</v>
      </c>
      <c r="H47" s="1">
        <f t="shared" si="6"/>
        <v>0</v>
      </c>
      <c r="I47" s="1">
        <f t="shared" si="7"/>
        <v>0</v>
      </c>
      <c r="J47" s="1">
        <f t="shared" si="8"/>
        <v>-0.0002472493509704537</v>
      </c>
      <c r="K47" s="1">
        <f t="shared" si="9"/>
        <v>0.0005975192648452631</v>
      </c>
    </row>
    <row r="48" spans="2:11" ht="12.75">
      <c r="B48" t="s">
        <v>19</v>
      </c>
      <c r="C48">
        <v>0</v>
      </c>
      <c r="D48">
        <v>0</v>
      </c>
      <c r="E48">
        <v>6</v>
      </c>
      <c r="F48">
        <v>25</v>
      </c>
      <c r="G48" s="4">
        <f t="shared" si="5"/>
        <v>31</v>
      </c>
      <c r="H48" s="1">
        <f t="shared" si="6"/>
        <v>0</v>
      </c>
      <c r="I48" s="1">
        <f t="shared" si="7"/>
        <v>0</v>
      </c>
      <c r="J48" s="1">
        <f t="shared" si="8"/>
        <v>-6.181233774261343E-05</v>
      </c>
      <c r="K48" s="1">
        <f t="shared" si="9"/>
        <v>0.00025755140726088925</v>
      </c>
    </row>
    <row r="49" spans="2:7" ht="12.75">
      <c r="B49" t="s">
        <v>41</v>
      </c>
      <c r="C49">
        <f>SUM(C28:C48)</f>
        <v>3018</v>
      </c>
      <c r="D49">
        <f>SUM(D28:D48)</f>
        <v>2901</v>
      </c>
      <c r="E49">
        <f>SUM(E28:E48)</f>
        <v>45606</v>
      </c>
      <c r="F49">
        <f>SUM(F28:F48)</f>
        <v>45543</v>
      </c>
      <c r="G49" s="4">
        <f t="shared" si="5"/>
        <v>97068</v>
      </c>
    </row>
    <row r="50" ht="12.75">
      <c r="G50" s="4"/>
    </row>
    <row r="51" spans="1:11" ht="12.75">
      <c r="A51" s="11"/>
      <c r="B51" s="9" t="s">
        <v>34</v>
      </c>
      <c r="C51" s="3" t="s">
        <v>36</v>
      </c>
      <c r="D51" s="3"/>
      <c r="E51" s="7" t="s">
        <v>37</v>
      </c>
      <c r="F51" s="7"/>
      <c r="G51" s="9" t="s">
        <v>35</v>
      </c>
      <c r="H51" s="3" t="s">
        <v>36</v>
      </c>
      <c r="I51" s="3"/>
      <c r="J51" s="7" t="s">
        <v>37</v>
      </c>
      <c r="K51" s="7"/>
    </row>
    <row r="52" spans="1:11" ht="12.75">
      <c r="A52" s="11"/>
      <c r="B52" s="10"/>
      <c r="C52" s="5" t="s">
        <v>39</v>
      </c>
      <c r="D52" s="5" t="s">
        <v>40</v>
      </c>
      <c r="E52" s="5" t="s">
        <v>39</v>
      </c>
      <c r="F52" s="5" t="s">
        <v>40</v>
      </c>
      <c r="G52" s="10"/>
      <c r="H52" s="5" t="s">
        <v>39</v>
      </c>
      <c r="I52" s="5" t="s">
        <v>40</v>
      </c>
      <c r="J52" s="5" t="s">
        <v>39</v>
      </c>
      <c r="K52" s="5" t="s">
        <v>40</v>
      </c>
    </row>
    <row r="53" spans="1:11" ht="12.75">
      <c r="A53" s="3" t="s">
        <v>27</v>
      </c>
      <c r="B53" t="s">
        <v>1</v>
      </c>
      <c r="C53">
        <v>165</v>
      </c>
      <c r="D53">
        <v>156</v>
      </c>
      <c r="E53">
        <v>1314</v>
      </c>
      <c r="F53">
        <v>1372</v>
      </c>
      <c r="G53" s="4">
        <f aca="true" t="shared" si="10" ref="G53:G74">SUM(C53:F53)</f>
        <v>3007</v>
      </c>
      <c r="H53" s="1">
        <f aca="true" t="shared" si="11" ref="H53:H73">-C53/G$74</f>
        <v>-0.003533947312058257</v>
      </c>
      <c r="I53" s="1">
        <f aca="true" t="shared" si="12" ref="I53:I73">D53/G$74</f>
        <v>0.0033411865495823517</v>
      </c>
      <c r="J53" s="1">
        <f aca="true" t="shared" si="13" ref="J53:J73">-E53/G$74</f>
        <v>-0.028143071321482117</v>
      </c>
      <c r="K53" s="1">
        <f aca="true" t="shared" si="14" ref="K53:K73">F53/G$74</f>
        <v>0.029385307346326838</v>
      </c>
    </row>
    <row r="54" spans="2:11" ht="12.75">
      <c r="B54" s="2" t="s">
        <v>31</v>
      </c>
      <c r="C54">
        <v>179</v>
      </c>
      <c r="D54">
        <v>147</v>
      </c>
      <c r="E54">
        <v>1524</v>
      </c>
      <c r="F54">
        <v>1499</v>
      </c>
      <c r="G54" s="4">
        <f t="shared" si="10"/>
        <v>3349</v>
      </c>
      <c r="H54" s="1">
        <f t="shared" si="11"/>
        <v>-0.003833797387020775</v>
      </c>
      <c r="I54" s="1">
        <f t="shared" si="12"/>
        <v>0.0031484257871064467</v>
      </c>
      <c r="J54" s="1">
        <f t="shared" si="13"/>
        <v>-0.0326408224459199</v>
      </c>
      <c r="K54" s="1">
        <f t="shared" si="14"/>
        <v>0.03210537588348683</v>
      </c>
    </row>
    <row r="55" spans="2:11" ht="12.75">
      <c r="B55" s="2" t="s">
        <v>32</v>
      </c>
      <c r="C55">
        <v>144</v>
      </c>
      <c r="D55">
        <v>152</v>
      </c>
      <c r="E55">
        <v>1623</v>
      </c>
      <c r="F55">
        <v>1553</v>
      </c>
      <c r="G55" s="4">
        <f t="shared" si="10"/>
        <v>3472</v>
      </c>
      <c r="H55" s="1">
        <f t="shared" si="11"/>
        <v>-0.0030841721996144786</v>
      </c>
      <c r="I55" s="1">
        <f t="shared" si="12"/>
        <v>0.0032555150995930604</v>
      </c>
      <c r="J55" s="1">
        <f t="shared" si="13"/>
        <v>-0.03476119083315485</v>
      </c>
      <c r="K55" s="1">
        <f t="shared" si="14"/>
        <v>0.03326194045834226</v>
      </c>
    </row>
    <row r="56" spans="2:11" ht="12.75">
      <c r="B56" t="s">
        <v>2</v>
      </c>
      <c r="C56">
        <v>121</v>
      </c>
      <c r="D56">
        <v>87</v>
      </c>
      <c r="E56">
        <v>1512</v>
      </c>
      <c r="F56">
        <v>1528</v>
      </c>
      <c r="G56" s="4">
        <f t="shared" si="10"/>
        <v>3248</v>
      </c>
      <c r="H56" s="1">
        <f t="shared" si="11"/>
        <v>-0.002591561362176055</v>
      </c>
      <c r="I56" s="1">
        <f t="shared" si="12"/>
        <v>0.0018633540372670807</v>
      </c>
      <c r="J56" s="1">
        <f t="shared" si="13"/>
        <v>-0.032383808095952024</v>
      </c>
      <c r="K56" s="1">
        <f t="shared" si="14"/>
        <v>0.03272649389590919</v>
      </c>
    </row>
    <row r="57" spans="2:11" ht="12.75">
      <c r="B57" t="s">
        <v>3</v>
      </c>
      <c r="C57">
        <v>86</v>
      </c>
      <c r="D57">
        <v>113</v>
      </c>
      <c r="E57">
        <v>1560</v>
      </c>
      <c r="F57">
        <v>1589</v>
      </c>
      <c r="G57" s="4">
        <f t="shared" si="10"/>
        <v>3348</v>
      </c>
      <c r="H57" s="1">
        <f t="shared" si="11"/>
        <v>-0.0018419361747697579</v>
      </c>
      <c r="I57" s="1">
        <f t="shared" si="12"/>
        <v>0.0024202184621974726</v>
      </c>
      <c r="J57" s="1">
        <f t="shared" si="13"/>
        <v>-0.03341186549582352</v>
      </c>
      <c r="K57" s="1">
        <f t="shared" si="14"/>
        <v>0.03403298350824588</v>
      </c>
    </row>
    <row r="58" spans="2:11" ht="12.75">
      <c r="B58" t="s">
        <v>4</v>
      </c>
      <c r="C58">
        <v>86</v>
      </c>
      <c r="D58">
        <v>122</v>
      </c>
      <c r="E58">
        <v>1453</v>
      </c>
      <c r="F58">
        <v>1641</v>
      </c>
      <c r="G58" s="4">
        <f t="shared" si="10"/>
        <v>3302</v>
      </c>
      <c r="H58" s="1">
        <f t="shared" si="11"/>
        <v>-0.0018419361747697579</v>
      </c>
      <c r="I58" s="1">
        <f t="shared" si="12"/>
        <v>0.0026129792246733776</v>
      </c>
      <c r="J58" s="1">
        <f t="shared" si="13"/>
        <v>-0.03112015420860998</v>
      </c>
      <c r="K58" s="1">
        <f t="shared" si="14"/>
        <v>0.03514671235810666</v>
      </c>
    </row>
    <row r="59" spans="2:11" ht="12.75">
      <c r="B59" t="s">
        <v>5</v>
      </c>
      <c r="C59">
        <v>56</v>
      </c>
      <c r="D59">
        <v>106</v>
      </c>
      <c r="E59">
        <v>1426</v>
      </c>
      <c r="F59">
        <v>1575</v>
      </c>
      <c r="G59" s="4">
        <f t="shared" si="10"/>
        <v>3163</v>
      </c>
      <c r="H59" s="1">
        <f t="shared" si="11"/>
        <v>-0.0011994002998500749</v>
      </c>
      <c r="I59" s="1">
        <f t="shared" si="12"/>
        <v>0.002270293424716213</v>
      </c>
      <c r="J59" s="1">
        <f t="shared" si="13"/>
        <v>-0.030541871921182268</v>
      </c>
      <c r="K59" s="1">
        <f t="shared" si="14"/>
        <v>0.03373313343328336</v>
      </c>
    </row>
    <row r="60" spans="2:11" ht="12.75">
      <c r="B60" t="s">
        <v>6</v>
      </c>
      <c r="C60">
        <v>62</v>
      </c>
      <c r="D60">
        <v>106</v>
      </c>
      <c r="E60">
        <v>1786</v>
      </c>
      <c r="F60">
        <v>1943</v>
      </c>
      <c r="G60" s="4">
        <f t="shared" si="10"/>
        <v>3897</v>
      </c>
      <c r="H60" s="1">
        <f t="shared" si="11"/>
        <v>-0.0013279074748340117</v>
      </c>
      <c r="I60" s="1">
        <f t="shared" si="12"/>
        <v>0.002270293424716213</v>
      </c>
      <c r="J60" s="1">
        <f t="shared" si="13"/>
        <v>-0.03825230242021846</v>
      </c>
      <c r="K60" s="1">
        <f t="shared" si="14"/>
        <v>0.04161490683229813</v>
      </c>
    </row>
    <row r="61" spans="2:11" ht="12.75">
      <c r="B61" t="s">
        <v>7</v>
      </c>
      <c r="C61">
        <v>30</v>
      </c>
      <c r="D61">
        <v>57</v>
      </c>
      <c r="E61">
        <v>1591</v>
      </c>
      <c r="F61">
        <v>1784</v>
      </c>
      <c r="G61" s="4">
        <f t="shared" si="10"/>
        <v>3462</v>
      </c>
      <c r="H61" s="1">
        <f t="shared" si="11"/>
        <v>-0.000642535874919683</v>
      </c>
      <c r="I61" s="1">
        <f t="shared" si="12"/>
        <v>0.0012208181623473977</v>
      </c>
      <c r="J61" s="1">
        <f t="shared" si="13"/>
        <v>-0.034075819233240524</v>
      </c>
      <c r="K61" s="1">
        <f t="shared" si="14"/>
        <v>0.038209466695223814</v>
      </c>
    </row>
    <row r="62" spans="2:11" ht="12.75">
      <c r="B62" t="s">
        <v>8</v>
      </c>
      <c r="C62">
        <v>23</v>
      </c>
      <c r="D62">
        <v>37</v>
      </c>
      <c r="E62">
        <v>1544</v>
      </c>
      <c r="F62">
        <v>1648</v>
      </c>
      <c r="G62" s="4">
        <f t="shared" si="10"/>
        <v>3252</v>
      </c>
      <c r="H62" s="1">
        <f t="shared" si="11"/>
        <v>-0.0004926108374384236</v>
      </c>
      <c r="I62" s="1">
        <f t="shared" si="12"/>
        <v>0.0007924609124009424</v>
      </c>
      <c r="J62" s="1">
        <f t="shared" si="13"/>
        <v>-0.033069179695866355</v>
      </c>
      <c r="K62" s="1">
        <f t="shared" si="14"/>
        <v>0.03529663739558792</v>
      </c>
    </row>
    <row r="63" spans="2:11" ht="12.75">
      <c r="B63" t="s">
        <v>9</v>
      </c>
      <c r="C63">
        <v>20</v>
      </c>
      <c r="D63">
        <v>24</v>
      </c>
      <c r="E63">
        <v>1290</v>
      </c>
      <c r="F63">
        <v>1339</v>
      </c>
      <c r="G63" s="4">
        <f t="shared" si="10"/>
        <v>2673</v>
      </c>
      <c r="H63" s="1">
        <f t="shared" si="11"/>
        <v>-0.00042835724994645533</v>
      </c>
      <c r="I63" s="1">
        <f t="shared" si="12"/>
        <v>0.0005140286999357464</v>
      </c>
      <c r="J63" s="1">
        <f t="shared" si="13"/>
        <v>-0.02762904262154637</v>
      </c>
      <c r="K63" s="1">
        <f t="shared" si="14"/>
        <v>0.028678517883915185</v>
      </c>
    </row>
    <row r="64" spans="2:11" ht="12.75">
      <c r="B64" t="s">
        <v>10</v>
      </c>
      <c r="C64">
        <v>14</v>
      </c>
      <c r="D64">
        <v>14</v>
      </c>
      <c r="E64">
        <v>1019</v>
      </c>
      <c r="F64">
        <v>1037</v>
      </c>
      <c r="G64" s="4">
        <f t="shared" si="10"/>
        <v>2084</v>
      </c>
      <c r="H64" s="1">
        <f t="shared" si="11"/>
        <v>-0.0002998500749625187</v>
      </c>
      <c r="I64" s="1">
        <f t="shared" si="12"/>
        <v>0.0002998500749625187</v>
      </c>
      <c r="J64" s="1">
        <f t="shared" si="13"/>
        <v>-0.0218248018847719</v>
      </c>
      <c r="K64" s="1">
        <f t="shared" si="14"/>
        <v>0.02221032340972371</v>
      </c>
    </row>
    <row r="65" spans="2:11" ht="12.75">
      <c r="B65" t="s">
        <v>11</v>
      </c>
      <c r="C65">
        <v>0</v>
      </c>
      <c r="D65">
        <v>9</v>
      </c>
      <c r="E65">
        <v>862</v>
      </c>
      <c r="F65">
        <v>952</v>
      </c>
      <c r="G65" s="4">
        <f t="shared" si="10"/>
        <v>1823</v>
      </c>
      <c r="H65" s="1">
        <f t="shared" si="11"/>
        <v>0</v>
      </c>
      <c r="I65" s="1">
        <f t="shared" si="12"/>
        <v>0.00019276076247590491</v>
      </c>
      <c r="J65" s="1">
        <f t="shared" si="13"/>
        <v>-0.018462197472692225</v>
      </c>
      <c r="K65" s="1">
        <f t="shared" si="14"/>
        <v>0.020389805097451273</v>
      </c>
    </row>
    <row r="66" spans="2:11" ht="12.75">
      <c r="B66" t="s">
        <v>12</v>
      </c>
      <c r="C66">
        <v>5</v>
      </c>
      <c r="D66">
        <v>9</v>
      </c>
      <c r="E66">
        <v>804</v>
      </c>
      <c r="F66">
        <v>875</v>
      </c>
      <c r="G66" s="4">
        <f t="shared" si="10"/>
        <v>1693</v>
      </c>
      <c r="H66" s="1">
        <f t="shared" si="11"/>
        <v>-0.00010708931248661383</v>
      </c>
      <c r="I66" s="1">
        <f t="shared" si="12"/>
        <v>0.00019276076247590491</v>
      </c>
      <c r="J66" s="1">
        <f t="shared" si="13"/>
        <v>-0.017219961447847505</v>
      </c>
      <c r="K66" s="1">
        <f t="shared" si="14"/>
        <v>0.018740629685157422</v>
      </c>
    </row>
    <row r="67" spans="2:11" ht="12.75">
      <c r="B67" t="s">
        <v>13</v>
      </c>
      <c r="C67">
        <v>2</v>
      </c>
      <c r="D67">
        <v>7</v>
      </c>
      <c r="E67">
        <v>729</v>
      </c>
      <c r="F67">
        <v>925</v>
      </c>
      <c r="G67" s="4">
        <f t="shared" si="10"/>
        <v>1663</v>
      </c>
      <c r="H67" s="1">
        <f t="shared" si="11"/>
        <v>-4.2835724994645534E-05</v>
      </c>
      <c r="I67" s="1">
        <f t="shared" si="12"/>
        <v>0.00014992503748125936</v>
      </c>
      <c r="J67" s="1">
        <f t="shared" si="13"/>
        <v>-0.015613621760548297</v>
      </c>
      <c r="K67" s="1">
        <f t="shared" si="14"/>
        <v>0.01981152281002356</v>
      </c>
    </row>
    <row r="68" spans="2:11" ht="12.75">
      <c r="B68" t="s">
        <v>14</v>
      </c>
      <c r="C68">
        <v>2</v>
      </c>
      <c r="D68">
        <v>2</v>
      </c>
      <c r="E68">
        <v>588</v>
      </c>
      <c r="F68">
        <v>846</v>
      </c>
      <c r="G68" s="4">
        <f t="shared" si="10"/>
        <v>1438</v>
      </c>
      <c r="H68" s="1">
        <f t="shared" si="11"/>
        <v>-4.2835724994645534E-05</v>
      </c>
      <c r="I68" s="1">
        <f t="shared" si="12"/>
        <v>4.2835724994645534E-05</v>
      </c>
      <c r="J68" s="1">
        <f t="shared" si="13"/>
        <v>-0.012593703148425787</v>
      </c>
      <c r="K68" s="1">
        <f t="shared" si="14"/>
        <v>0.01811951167273506</v>
      </c>
    </row>
    <row r="69" spans="2:11" ht="12.75">
      <c r="B69" t="s">
        <v>15</v>
      </c>
      <c r="C69">
        <v>0</v>
      </c>
      <c r="D69">
        <v>0</v>
      </c>
      <c r="E69">
        <v>352</v>
      </c>
      <c r="F69">
        <v>636</v>
      </c>
      <c r="G69" s="4">
        <f t="shared" si="10"/>
        <v>988</v>
      </c>
      <c r="H69" s="1">
        <f t="shared" si="11"/>
        <v>0</v>
      </c>
      <c r="I69" s="1">
        <f t="shared" si="12"/>
        <v>0</v>
      </c>
      <c r="J69" s="1">
        <f t="shared" si="13"/>
        <v>-0.007539087599057614</v>
      </c>
      <c r="K69" s="1">
        <f t="shared" si="14"/>
        <v>0.01362176054829728</v>
      </c>
    </row>
    <row r="70" spans="2:11" ht="12.75">
      <c r="B70" t="s">
        <v>16</v>
      </c>
      <c r="C70">
        <v>0</v>
      </c>
      <c r="D70">
        <v>0</v>
      </c>
      <c r="E70">
        <v>183</v>
      </c>
      <c r="F70">
        <v>358</v>
      </c>
      <c r="G70" s="4">
        <f t="shared" si="10"/>
        <v>541</v>
      </c>
      <c r="H70" s="1">
        <f t="shared" si="11"/>
        <v>0</v>
      </c>
      <c r="I70" s="1">
        <f t="shared" si="12"/>
        <v>0</v>
      </c>
      <c r="J70" s="1">
        <f t="shared" si="13"/>
        <v>-0.003919468837010066</v>
      </c>
      <c r="K70" s="1">
        <f t="shared" si="14"/>
        <v>0.00766759477404155</v>
      </c>
    </row>
    <row r="71" spans="2:11" ht="12.75">
      <c r="B71" t="s">
        <v>17</v>
      </c>
      <c r="C71">
        <v>0</v>
      </c>
      <c r="D71">
        <v>0</v>
      </c>
      <c r="E71">
        <v>55</v>
      </c>
      <c r="F71">
        <v>183</v>
      </c>
      <c r="G71" s="4">
        <f t="shared" si="10"/>
        <v>238</v>
      </c>
      <c r="H71" s="1">
        <f t="shared" si="11"/>
        <v>0</v>
      </c>
      <c r="I71" s="1">
        <f t="shared" si="12"/>
        <v>0</v>
      </c>
      <c r="J71" s="1">
        <f t="shared" si="13"/>
        <v>-0.0011779824373527523</v>
      </c>
      <c r="K71" s="1">
        <f t="shared" si="14"/>
        <v>0.003919468837010066</v>
      </c>
    </row>
    <row r="72" spans="2:11" ht="12.75">
      <c r="B72" t="s">
        <v>18</v>
      </c>
      <c r="C72">
        <v>0</v>
      </c>
      <c r="D72">
        <v>0</v>
      </c>
      <c r="E72">
        <v>16</v>
      </c>
      <c r="F72">
        <v>25</v>
      </c>
      <c r="G72" s="4">
        <f t="shared" si="10"/>
        <v>41</v>
      </c>
      <c r="H72" s="1">
        <f t="shared" si="11"/>
        <v>0</v>
      </c>
      <c r="I72" s="1">
        <f t="shared" si="12"/>
        <v>0</v>
      </c>
      <c r="J72" s="1">
        <f t="shared" si="13"/>
        <v>-0.0003426857999571643</v>
      </c>
      <c r="K72" s="1">
        <f t="shared" si="14"/>
        <v>0.0005354465624330692</v>
      </c>
    </row>
    <row r="73" spans="2:11" ht="12.75">
      <c r="B73" t="s">
        <v>19</v>
      </c>
      <c r="C73">
        <v>0</v>
      </c>
      <c r="D73">
        <v>0</v>
      </c>
      <c r="E73">
        <v>1</v>
      </c>
      <c r="F73">
        <v>7</v>
      </c>
      <c r="G73" s="4">
        <f t="shared" si="10"/>
        <v>8</v>
      </c>
      <c r="H73" s="1">
        <f t="shared" si="11"/>
        <v>0</v>
      </c>
      <c r="I73" s="1">
        <f t="shared" si="12"/>
        <v>0</v>
      </c>
      <c r="J73" s="1">
        <f t="shared" si="13"/>
        <v>-2.1417862497322767E-05</v>
      </c>
      <c r="K73" s="1">
        <f t="shared" si="14"/>
        <v>0.00014992503748125936</v>
      </c>
    </row>
    <row r="74" spans="2:7" ht="12.75">
      <c r="B74" t="s">
        <v>41</v>
      </c>
      <c r="C74">
        <f>SUM(C53:C73)</f>
        <v>995</v>
      </c>
      <c r="D74">
        <f>SUM(D53:D73)</f>
        <v>1148</v>
      </c>
      <c r="E74">
        <f>SUM(E53:E73)</f>
        <v>21232</v>
      </c>
      <c r="F74">
        <f>SUM(F53:F73)</f>
        <v>23315</v>
      </c>
      <c r="G74" s="4">
        <f t="shared" si="10"/>
        <v>46690</v>
      </c>
    </row>
    <row r="75" spans="1:11" ht="12.75">
      <c r="A75" s="11"/>
      <c r="B75" s="9" t="s">
        <v>34</v>
      </c>
      <c r="C75" s="3" t="s">
        <v>36</v>
      </c>
      <c r="D75" s="3"/>
      <c r="E75" s="7" t="s">
        <v>37</v>
      </c>
      <c r="F75" s="7"/>
      <c r="G75" s="9" t="s">
        <v>35</v>
      </c>
      <c r="H75" s="3" t="s">
        <v>36</v>
      </c>
      <c r="I75" s="3"/>
      <c r="J75" s="7" t="s">
        <v>37</v>
      </c>
      <c r="K75" s="7"/>
    </row>
    <row r="76" spans="1:11" ht="12.75">
      <c r="A76" s="11"/>
      <c r="B76" s="10"/>
      <c r="C76" s="5" t="s">
        <v>39</v>
      </c>
      <c r="D76" s="5" t="s">
        <v>40</v>
      </c>
      <c r="E76" s="5" t="s">
        <v>39</v>
      </c>
      <c r="F76" s="5" t="s">
        <v>40</v>
      </c>
      <c r="G76" s="10"/>
      <c r="H76" s="5" t="s">
        <v>39</v>
      </c>
      <c r="I76" s="5" t="s">
        <v>40</v>
      </c>
      <c r="J76" s="5" t="s">
        <v>39</v>
      </c>
      <c r="K76" s="5" t="s">
        <v>40</v>
      </c>
    </row>
    <row r="77" spans="1:11" ht="12.75">
      <c r="A77" s="3" t="s">
        <v>29</v>
      </c>
      <c r="B77" t="s">
        <v>1</v>
      </c>
      <c r="C77">
        <v>26</v>
      </c>
      <c r="D77">
        <v>23</v>
      </c>
      <c r="E77">
        <v>1025</v>
      </c>
      <c r="F77">
        <v>943</v>
      </c>
      <c r="G77" s="4">
        <f aca="true" t="shared" si="15" ref="G77:G98">SUM(C77:F77)</f>
        <v>2017</v>
      </c>
      <c r="H77" s="1">
        <f aca="true" t="shared" si="16" ref="H77:H97">-C77/G$98</f>
        <v>-0.0007523801255896055</v>
      </c>
      <c r="I77" s="1">
        <f aca="true" t="shared" si="17" ref="I77:I97">D77/G$98</f>
        <v>0.0006655670341754204</v>
      </c>
      <c r="J77" s="1">
        <f aca="true" t="shared" si="18" ref="J77:J97">-E77/G$98</f>
        <v>-0.029661139566513298</v>
      </c>
      <c r="K77" s="1">
        <f aca="true" t="shared" si="19" ref="K77:K97">F77/G$98</f>
        <v>0.027288248401192233</v>
      </c>
    </row>
    <row r="78" spans="2:11" ht="12.75">
      <c r="B78" s="2" t="s">
        <v>31</v>
      </c>
      <c r="C78">
        <v>21</v>
      </c>
      <c r="D78">
        <v>24</v>
      </c>
      <c r="E78">
        <v>1214</v>
      </c>
      <c r="F78">
        <v>1132</v>
      </c>
      <c r="G78" s="4">
        <f t="shared" si="15"/>
        <v>2391</v>
      </c>
      <c r="H78" s="1">
        <f t="shared" si="16"/>
        <v>-0.0006076916398992968</v>
      </c>
      <c r="I78" s="1">
        <f t="shared" si="17"/>
        <v>0.0006945047313134821</v>
      </c>
      <c r="J78" s="1">
        <f t="shared" si="18"/>
        <v>-0.03513036432560697</v>
      </c>
      <c r="K78" s="1">
        <f t="shared" si="19"/>
        <v>0.032757473160285905</v>
      </c>
    </row>
    <row r="79" spans="2:11" ht="12.75">
      <c r="B79" s="2" t="s">
        <v>32</v>
      </c>
      <c r="C79">
        <v>24</v>
      </c>
      <c r="D79">
        <v>28</v>
      </c>
      <c r="E79">
        <v>1302</v>
      </c>
      <c r="F79">
        <v>1253</v>
      </c>
      <c r="G79" s="4">
        <f t="shared" si="15"/>
        <v>2607</v>
      </c>
      <c r="H79" s="1">
        <f t="shared" si="16"/>
        <v>-0.0006945047313134821</v>
      </c>
      <c r="I79" s="1">
        <f t="shared" si="17"/>
        <v>0.0008102555198657291</v>
      </c>
      <c r="J79" s="1">
        <f t="shared" si="18"/>
        <v>-0.0376768816737564</v>
      </c>
      <c r="K79" s="1">
        <f t="shared" si="19"/>
        <v>0.03625893451399138</v>
      </c>
    </row>
    <row r="80" spans="2:11" ht="12.75">
      <c r="B80" t="s">
        <v>2</v>
      </c>
      <c r="C80">
        <v>24</v>
      </c>
      <c r="D80">
        <v>28</v>
      </c>
      <c r="E80">
        <v>1314</v>
      </c>
      <c r="F80">
        <v>1208</v>
      </c>
      <c r="G80" s="4">
        <f t="shared" si="15"/>
        <v>2574</v>
      </c>
      <c r="H80" s="1">
        <f t="shared" si="16"/>
        <v>-0.0006945047313134821</v>
      </c>
      <c r="I80" s="1">
        <f t="shared" si="17"/>
        <v>0.0008102555198657291</v>
      </c>
      <c r="J80" s="1">
        <f t="shared" si="18"/>
        <v>-0.03802413403941314</v>
      </c>
      <c r="K80" s="1">
        <f t="shared" si="19"/>
        <v>0.034956738142778596</v>
      </c>
    </row>
    <row r="81" spans="2:11" ht="12.75">
      <c r="B81" t="s">
        <v>3</v>
      </c>
      <c r="C81">
        <v>29</v>
      </c>
      <c r="D81">
        <v>20</v>
      </c>
      <c r="E81">
        <v>1048</v>
      </c>
      <c r="F81">
        <v>995</v>
      </c>
      <c r="G81" s="4">
        <f t="shared" si="15"/>
        <v>2092</v>
      </c>
      <c r="H81" s="1">
        <f t="shared" si="16"/>
        <v>-0.0008391932170037908</v>
      </c>
      <c r="I81" s="1">
        <f t="shared" si="17"/>
        <v>0.0005787539427612351</v>
      </c>
      <c r="J81" s="1">
        <f t="shared" si="18"/>
        <v>-0.030326706600688716</v>
      </c>
      <c r="K81" s="1">
        <f t="shared" si="19"/>
        <v>0.028793008652371443</v>
      </c>
    </row>
    <row r="82" spans="2:11" ht="12.75">
      <c r="B82" t="s">
        <v>4</v>
      </c>
      <c r="C82">
        <v>13</v>
      </c>
      <c r="D82">
        <v>10</v>
      </c>
      <c r="E82">
        <v>881</v>
      </c>
      <c r="F82">
        <v>805</v>
      </c>
      <c r="G82" s="4">
        <f t="shared" si="15"/>
        <v>1709</v>
      </c>
      <c r="H82" s="1">
        <f t="shared" si="16"/>
        <v>-0.00037619006279480277</v>
      </c>
      <c r="I82" s="1">
        <f t="shared" si="17"/>
        <v>0.00028937697138061753</v>
      </c>
      <c r="J82" s="1">
        <f t="shared" si="18"/>
        <v>-0.025494111178632404</v>
      </c>
      <c r="K82" s="1">
        <f t="shared" si="19"/>
        <v>0.02329484619613971</v>
      </c>
    </row>
    <row r="83" spans="2:11" ht="12.75">
      <c r="B83" t="s">
        <v>5</v>
      </c>
      <c r="C83">
        <v>22</v>
      </c>
      <c r="D83">
        <v>29</v>
      </c>
      <c r="E83">
        <v>912</v>
      </c>
      <c r="F83">
        <v>936</v>
      </c>
      <c r="G83" s="4">
        <f t="shared" si="15"/>
        <v>1899</v>
      </c>
      <c r="H83" s="1">
        <f t="shared" si="16"/>
        <v>-0.0006366293370373585</v>
      </c>
      <c r="I83" s="1">
        <f t="shared" si="17"/>
        <v>0.0008391932170037908</v>
      </c>
      <c r="J83" s="1">
        <f t="shared" si="18"/>
        <v>-0.02639117978991232</v>
      </c>
      <c r="K83" s="1">
        <f t="shared" si="19"/>
        <v>0.0270856845212258</v>
      </c>
    </row>
    <row r="84" spans="2:11" ht="12.75">
      <c r="B84" t="s">
        <v>6</v>
      </c>
      <c r="C84">
        <v>20</v>
      </c>
      <c r="D84">
        <v>20</v>
      </c>
      <c r="E84">
        <v>1154</v>
      </c>
      <c r="F84">
        <v>1158</v>
      </c>
      <c r="G84" s="4">
        <f t="shared" si="15"/>
        <v>2352</v>
      </c>
      <c r="H84" s="1">
        <f t="shared" si="16"/>
        <v>-0.0005787539427612351</v>
      </c>
      <c r="I84" s="1">
        <f t="shared" si="17"/>
        <v>0.0005787539427612351</v>
      </c>
      <c r="J84" s="1">
        <f t="shared" si="18"/>
        <v>-0.03339410249732326</v>
      </c>
      <c r="K84" s="1">
        <f t="shared" si="19"/>
        <v>0.03350985328587551</v>
      </c>
    </row>
    <row r="85" spans="2:11" ht="12.75">
      <c r="B85" t="s">
        <v>7</v>
      </c>
      <c r="C85">
        <v>21</v>
      </c>
      <c r="D85">
        <v>15</v>
      </c>
      <c r="E85">
        <v>1281</v>
      </c>
      <c r="F85">
        <v>1250</v>
      </c>
      <c r="G85" s="4">
        <f t="shared" si="15"/>
        <v>2567</v>
      </c>
      <c r="H85" s="1">
        <f t="shared" si="16"/>
        <v>-0.0006076916398992968</v>
      </c>
      <c r="I85" s="1">
        <f t="shared" si="17"/>
        <v>0.00043406545707092627</v>
      </c>
      <c r="J85" s="1">
        <f t="shared" si="18"/>
        <v>-0.037069190033857106</v>
      </c>
      <c r="K85" s="1">
        <f t="shared" si="19"/>
        <v>0.03617212142257719</v>
      </c>
    </row>
    <row r="86" spans="2:11" ht="12.75">
      <c r="B86" t="s">
        <v>8</v>
      </c>
      <c r="C86">
        <v>10</v>
      </c>
      <c r="D86">
        <v>10</v>
      </c>
      <c r="E86">
        <v>1137</v>
      </c>
      <c r="F86">
        <v>1023</v>
      </c>
      <c r="G86" s="4">
        <f t="shared" si="15"/>
        <v>2180</v>
      </c>
      <c r="H86" s="1">
        <f t="shared" si="16"/>
        <v>-0.00028937697138061753</v>
      </c>
      <c r="I86" s="1">
        <f t="shared" si="17"/>
        <v>0.00028937697138061753</v>
      </c>
      <c r="J86" s="1">
        <f t="shared" si="18"/>
        <v>-0.032902161645976216</v>
      </c>
      <c r="K86" s="1">
        <f t="shared" si="19"/>
        <v>0.029603264172237173</v>
      </c>
    </row>
    <row r="87" spans="2:11" ht="12.75">
      <c r="B87" t="s">
        <v>9</v>
      </c>
      <c r="C87">
        <v>6</v>
      </c>
      <c r="D87">
        <v>6</v>
      </c>
      <c r="E87">
        <v>988</v>
      </c>
      <c r="F87">
        <v>978</v>
      </c>
      <c r="G87" s="4">
        <f t="shared" si="15"/>
        <v>1978</v>
      </c>
      <c r="H87" s="1">
        <f t="shared" si="16"/>
        <v>-0.00017362618282837052</v>
      </c>
      <c r="I87" s="1">
        <f t="shared" si="17"/>
        <v>0.00017362618282837052</v>
      </c>
      <c r="J87" s="1">
        <f t="shared" si="18"/>
        <v>-0.02859044477240501</v>
      </c>
      <c r="K87" s="1">
        <f t="shared" si="19"/>
        <v>0.028301067801024395</v>
      </c>
    </row>
    <row r="88" spans="2:11" ht="12.75">
      <c r="B88" t="s">
        <v>10</v>
      </c>
      <c r="C88">
        <v>1</v>
      </c>
      <c r="D88">
        <v>10</v>
      </c>
      <c r="E88">
        <v>852</v>
      </c>
      <c r="F88">
        <v>889</v>
      </c>
      <c r="G88" s="4">
        <f t="shared" si="15"/>
        <v>1752</v>
      </c>
      <c r="H88" s="1">
        <f t="shared" si="16"/>
        <v>-2.8937697138061753E-05</v>
      </c>
      <c r="I88" s="1">
        <f t="shared" si="17"/>
        <v>0.00028937697138061753</v>
      </c>
      <c r="J88" s="1">
        <f t="shared" si="18"/>
        <v>-0.024654917961628612</v>
      </c>
      <c r="K88" s="1">
        <f t="shared" si="19"/>
        <v>0.0257256127557369</v>
      </c>
    </row>
    <row r="89" spans="2:11" ht="12.75">
      <c r="B89" t="s">
        <v>11</v>
      </c>
      <c r="C89">
        <v>9</v>
      </c>
      <c r="D89">
        <v>4</v>
      </c>
      <c r="E89">
        <v>783</v>
      </c>
      <c r="F89">
        <v>791</v>
      </c>
      <c r="G89" s="4">
        <f t="shared" si="15"/>
        <v>1587</v>
      </c>
      <c r="H89" s="1">
        <f t="shared" si="16"/>
        <v>-0.00026043927424255575</v>
      </c>
      <c r="I89" s="1">
        <f t="shared" si="17"/>
        <v>0.00011575078855224701</v>
      </c>
      <c r="J89" s="1">
        <f t="shared" si="18"/>
        <v>-0.022658216859102354</v>
      </c>
      <c r="K89" s="1">
        <f t="shared" si="19"/>
        <v>0.02288971843620685</v>
      </c>
    </row>
    <row r="90" spans="2:11" ht="12.75">
      <c r="B90" t="s">
        <v>12</v>
      </c>
      <c r="C90">
        <v>5</v>
      </c>
      <c r="D90">
        <v>5</v>
      </c>
      <c r="E90">
        <v>779</v>
      </c>
      <c r="F90">
        <v>850</v>
      </c>
      <c r="G90" s="4">
        <f t="shared" si="15"/>
        <v>1639</v>
      </c>
      <c r="H90" s="1">
        <f t="shared" si="16"/>
        <v>-0.00014468848569030877</v>
      </c>
      <c r="I90" s="1">
        <f t="shared" si="17"/>
        <v>0.00014468848569030877</v>
      </c>
      <c r="J90" s="1">
        <f t="shared" si="18"/>
        <v>-0.022542466070550105</v>
      </c>
      <c r="K90" s="1">
        <f t="shared" si="19"/>
        <v>0.02459704256735249</v>
      </c>
    </row>
    <row r="91" spans="2:11" ht="12.75">
      <c r="B91" t="s">
        <v>13</v>
      </c>
      <c r="C91">
        <v>2</v>
      </c>
      <c r="D91">
        <v>4</v>
      </c>
      <c r="E91">
        <v>796</v>
      </c>
      <c r="F91">
        <v>826</v>
      </c>
      <c r="G91" s="4">
        <f t="shared" si="15"/>
        <v>1628</v>
      </c>
      <c r="H91" s="1">
        <f t="shared" si="16"/>
        <v>-5.7875394276123507E-05</v>
      </c>
      <c r="I91" s="1">
        <f t="shared" si="17"/>
        <v>0.00011575078855224701</v>
      </c>
      <c r="J91" s="1">
        <f t="shared" si="18"/>
        <v>-0.023034406921897156</v>
      </c>
      <c r="K91" s="1">
        <f t="shared" si="19"/>
        <v>0.023902537836039007</v>
      </c>
    </row>
    <row r="92" spans="2:11" ht="12.75">
      <c r="B92" t="s">
        <v>14</v>
      </c>
      <c r="C92">
        <v>3</v>
      </c>
      <c r="D92">
        <v>2</v>
      </c>
      <c r="E92">
        <v>628</v>
      </c>
      <c r="F92">
        <v>819</v>
      </c>
      <c r="G92" s="4">
        <f t="shared" si="15"/>
        <v>1452</v>
      </c>
      <c r="H92" s="1">
        <f t="shared" si="16"/>
        <v>-8.681309141418526E-05</v>
      </c>
      <c r="I92" s="1">
        <f t="shared" si="17"/>
        <v>5.7875394276123507E-05</v>
      </c>
      <c r="J92" s="1">
        <f t="shared" si="18"/>
        <v>-0.018172873802702782</v>
      </c>
      <c r="K92" s="1">
        <f t="shared" si="19"/>
        <v>0.023699973956072574</v>
      </c>
    </row>
    <row r="93" spans="2:11" ht="12.75">
      <c r="B93" t="s">
        <v>15</v>
      </c>
      <c r="C93">
        <v>0</v>
      </c>
      <c r="D93">
        <v>3</v>
      </c>
      <c r="E93">
        <v>451</v>
      </c>
      <c r="F93">
        <v>590</v>
      </c>
      <c r="G93" s="4">
        <f t="shared" si="15"/>
        <v>1044</v>
      </c>
      <c r="H93" s="1">
        <f t="shared" si="16"/>
        <v>0</v>
      </c>
      <c r="I93" s="1">
        <f t="shared" si="17"/>
        <v>8.681309141418526E-05</v>
      </c>
      <c r="J93" s="1">
        <f t="shared" si="18"/>
        <v>-0.01305090140926585</v>
      </c>
      <c r="K93" s="1">
        <f t="shared" si="19"/>
        <v>0.017073241311456433</v>
      </c>
    </row>
    <row r="94" spans="2:11" ht="12.75">
      <c r="B94" t="s">
        <v>16</v>
      </c>
      <c r="C94">
        <v>0</v>
      </c>
      <c r="D94">
        <v>1</v>
      </c>
      <c r="E94">
        <v>272</v>
      </c>
      <c r="F94">
        <v>436</v>
      </c>
      <c r="G94" s="4">
        <f t="shared" si="15"/>
        <v>709</v>
      </c>
      <c r="H94" s="1">
        <f t="shared" si="16"/>
        <v>0</v>
      </c>
      <c r="I94" s="1">
        <f t="shared" si="17"/>
        <v>2.8937697138061753E-05</v>
      </c>
      <c r="J94" s="1">
        <f t="shared" si="18"/>
        <v>-0.007871053621552796</v>
      </c>
      <c r="K94" s="1">
        <f t="shared" si="19"/>
        <v>0.012616835952194925</v>
      </c>
    </row>
    <row r="95" spans="2:11" ht="12.75">
      <c r="B95" t="s">
        <v>17</v>
      </c>
      <c r="C95">
        <v>0</v>
      </c>
      <c r="D95">
        <v>0</v>
      </c>
      <c r="E95">
        <v>100</v>
      </c>
      <c r="F95">
        <v>214</v>
      </c>
      <c r="G95" s="4">
        <f t="shared" si="15"/>
        <v>314</v>
      </c>
      <c r="H95" s="1">
        <f t="shared" si="16"/>
        <v>0</v>
      </c>
      <c r="I95" s="1">
        <f t="shared" si="17"/>
        <v>0</v>
      </c>
      <c r="J95" s="1">
        <f t="shared" si="18"/>
        <v>-0.0028937697138061752</v>
      </c>
      <c r="K95" s="1">
        <f t="shared" si="19"/>
        <v>0.006192667187545215</v>
      </c>
    </row>
    <row r="96" spans="2:11" ht="12.75">
      <c r="B96" t="s">
        <v>18</v>
      </c>
      <c r="C96">
        <v>0</v>
      </c>
      <c r="D96">
        <v>0</v>
      </c>
      <c r="E96">
        <v>11</v>
      </c>
      <c r="F96">
        <v>40</v>
      </c>
      <c r="G96" s="4">
        <f t="shared" si="15"/>
        <v>51</v>
      </c>
      <c r="H96" s="1">
        <f t="shared" si="16"/>
        <v>0</v>
      </c>
      <c r="I96" s="1">
        <f t="shared" si="17"/>
        <v>0</v>
      </c>
      <c r="J96" s="1">
        <f t="shared" si="18"/>
        <v>-0.00031831466851867926</v>
      </c>
      <c r="K96" s="1">
        <f t="shared" si="19"/>
        <v>0.0011575078855224701</v>
      </c>
    </row>
    <row r="97" spans="2:11" ht="12.75">
      <c r="B97" t="s">
        <v>19</v>
      </c>
      <c r="C97">
        <v>0</v>
      </c>
      <c r="D97">
        <v>0</v>
      </c>
      <c r="E97">
        <v>3</v>
      </c>
      <c r="F97">
        <v>12</v>
      </c>
      <c r="G97" s="4">
        <f t="shared" si="15"/>
        <v>15</v>
      </c>
      <c r="H97" s="1">
        <f t="shared" si="16"/>
        <v>0</v>
      </c>
      <c r="I97" s="1">
        <f t="shared" si="17"/>
        <v>0</v>
      </c>
      <c r="J97" s="1">
        <f t="shared" si="18"/>
        <v>-8.681309141418526E-05</v>
      </c>
      <c r="K97" s="1">
        <f t="shared" si="19"/>
        <v>0.00034725236565674104</v>
      </c>
    </row>
    <row r="98" spans="2:7" ht="12.75">
      <c r="B98" t="s">
        <v>41</v>
      </c>
      <c r="C98">
        <f>SUM(C77:C97)</f>
        <v>236</v>
      </c>
      <c r="D98">
        <f>SUM(D77:D97)</f>
        <v>242</v>
      </c>
      <c r="E98">
        <f>SUM(E77:E97)</f>
        <v>16931</v>
      </c>
      <c r="F98">
        <f>SUM(F77:F97)</f>
        <v>17148</v>
      </c>
      <c r="G98" s="4">
        <f t="shared" si="15"/>
        <v>34557</v>
      </c>
    </row>
    <row r="99" ht="12.75">
      <c r="G99" s="4"/>
    </row>
    <row r="100" spans="1:11" ht="12.75">
      <c r="A100" s="11"/>
      <c r="B100" s="9" t="s">
        <v>34</v>
      </c>
      <c r="C100" s="3" t="s">
        <v>36</v>
      </c>
      <c r="D100" s="3"/>
      <c r="E100" s="7" t="s">
        <v>37</v>
      </c>
      <c r="F100" s="7"/>
      <c r="G100" s="9" t="s">
        <v>35</v>
      </c>
      <c r="H100" s="3" t="s">
        <v>36</v>
      </c>
      <c r="I100" s="3"/>
      <c r="J100" s="7" t="s">
        <v>37</v>
      </c>
      <c r="K100" s="7"/>
    </row>
    <row r="101" spans="1:11" ht="12.75">
      <c r="A101" s="11"/>
      <c r="B101" s="10"/>
      <c r="C101" s="5" t="s">
        <v>39</v>
      </c>
      <c r="D101" s="5" t="s">
        <v>40</v>
      </c>
      <c r="E101" s="5" t="s">
        <v>39</v>
      </c>
      <c r="F101" s="5" t="s">
        <v>40</v>
      </c>
      <c r="G101" s="10"/>
      <c r="H101" s="5" t="s">
        <v>39</v>
      </c>
      <c r="I101" s="5" t="s">
        <v>40</v>
      </c>
      <c r="J101" s="5" t="s">
        <v>39</v>
      </c>
      <c r="K101" s="5" t="s">
        <v>40</v>
      </c>
    </row>
    <row r="102" spans="1:11" ht="12.75">
      <c r="A102" s="3" t="s">
        <v>30</v>
      </c>
      <c r="B102" t="s">
        <v>1</v>
      </c>
      <c r="C102">
        <v>1528</v>
      </c>
      <c r="D102">
        <v>1509</v>
      </c>
      <c r="E102">
        <v>19411</v>
      </c>
      <c r="F102">
        <v>18384</v>
      </c>
      <c r="G102" s="4">
        <f aca="true" t="shared" si="20" ref="G102:G123">SUM(C102:F102)</f>
        <v>40832</v>
      </c>
      <c r="H102" s="1">
        <f aca="true" t="shared" si="21" ref="H102:H122">-C102/G$123</f>
        <v>-0.002373448443511772</v>
      </c>
      <c r="I102" s="1">
        <f aca="true" t="shared" si="22" ref="I102:I122">D102/G$123</f>
        <v>0.0023439356683633925</v>
      </c>
      <c r="J102" s="1">
        <f aca="true" t="shared" si="23" ref="J102:J122">-E102/G$123</f>
        <v>-0.03015118307395746</v>
      </c>
      <c r="K102" s="1">
        <f aca="true" t="shared" si="24" ref="K102:K122">F102/G$123</f>
        <v>0.0285559399119898</v>
      </c>
    </row>
    <row r="103" spans="2:11" ht="12.75">
      <c r="B103" s="2" t="s">
        <v>31</v>
      </c>
      <c r="C103">
        <v>1476</v>
      </c>
      <c r="D103">
        <v>1492</v>
      </c>
      <c r="E103">
        <v>20988</v>
      </c>
      <c r="F103">
        <v>19877</v>
      </c>
      <c r="G103" s="4">
        <f t="shared" si="20"/>
        <v>43833</v>
      </c>
      <c r="H103" s="1">
        <f t="shared" si="21"/>
        <v>-0.0022926766378425227</v>
      </c>
      <c r="I103" s="1">
        <f t="shared" si="22"/>
        <v>0.0023175295011253687</v>
      </c>
      <c r="J103" s="1">
        <f t="shared" si="23"/>
        <v>-0.03260074341127295</v>
      </c>
      <c r="K103" s="1">
        <f t="shared" si="24"/>
        <v>0.030875022717070346</v>
      </c>
    </row>
    <row r="104" spans="2:11" ht="12.75">
      <c r="B104" s="2" t="s">
        <v>32</v>
      </c>
      <c r="C104">
        <v>1145</v>
      </c>
      <c r="D104">
        <v>1072</v>
      </c>
      <c r="E104">
        <v>20316</v>
      </c>
      <c r="F104">
        <v>19453</v>
      </c>
      <c r="G104" s="4">
        <f t="shared" si="20"/>
        <v>41986</v>
      </c>
      <c r="H104" s="1">
        <f t="shared" si="21"/>
        <v>-0.001778533028678651</v>
      </c>
      <c r="I104" s="1">
        <f t="shared" si="22"/>
        <v>0.0016651418399506672</v>
      </c>
      <c r="J104" s="1">
        <f t="shared" si="23"/>
        <v>-0.031556923153393424</v>
      </c>
      <c r="K104" s="1">
        <f t="shared" si="24"/>
        <v>0.03021642184007493</v>
      </c>
    </row>
    <row r="105" spans="2:11" ht="12.75">
      <c r="B105" t="s">
        <v>2</v>
      </c>
      <c r="C105">
        <v>950</v>
      </c>
      <c r="D105">
        <v>919</v>
      </c>
      <c r="E105">
        <v>19751</v>
      </c>
      <c r="F105">
        <v>19068</v>
      </c>
      <c r="G105" s="4">
        <f t="shared" si="20"/>
        <v>40688</v>
      </c>
      <c r="H105" s="1">
        <f t="shared" si="21"/>
        <v>-0.001475638757418968</v>
      </c>
      <c r="I105" s="1">
        <f t="shared" si="22"/>
        <v>0.0014274863348084543</v>
      </c>
      <c r="J105" s="1">
        <f t="shared" si="23"/>
        <v>-0.030679306418717935</v>
      </c>
      <c r="K105" s="1">
        <f t="shared" si="24"/>
        <v>0.029618399817331456</v>
      </c>
    </row>
    <row r="106" spans="2:11" ht="12.75">
      <c r="B106" t="s">
        <v>3</v>
      </c>
      <c r="C106">
        <v>910</v>
      </c>
      <c r="D106">
        <v>1016</v>
      </c>
      <c r="E106">
        <v>20359</v>
      </c>
      <c r="F106">
        <v>20741</v>
      </c>
      <c r="G106" s="4">
        <f t="shared" si="20"/>
        <v>43026</v>
      </c>
      <c r="H106" s="1">
        <f t="shared" si="21"/>
        <v>-0.0014135065992118537</v>
      </c>
      <c r="I106" s="1">
        <f t="shared" si="22"/>
        <v>0.0015781568184607068</v>
      </c>
      <c r="J106" s="1">
        <f t="shared" si="23"/>
        <v>-0.031623715223466076</v>
      </c>
      <c r="K106" s="1">
        <f t="shared" si="24"/>
        <v>0.032217077334344014</v>
      </c>
    </row>
    <row r="107" spans="2:11" ht="12.75">
      <c r="B107" t="s">
        <v>4</v>
      </c>
      <c r="C107">
        <v>949</v>
      </c>
      <c r="D107">
        <v>1109</v>
      </c>
      <c r="E107">
        <v>22113</v>
      </c>
      <c r="F107">
        <v>22235</v>
      </c>
      <c r="G107" s="4">
        <f t="shared" si="20"/>
        <v>46406</v>
      </c>
      <c r="H107" s="1">
        <f t="shared" si="21"/>
        <v>-0.0014740854534637902</v>
      </c>
      <c r="I107" s="1">
        <f t="shared" si="22"/>
        <v>0.001722614086292248</v>
      </c>
      <c r="J107" s="1">
        <f t="shared" si="23"/>
        <v>-0.03434821036084804</v>
      </c>
      <c r="K107" s="1">
        <f t="shared" si="24"/>
        <v>0.03453771344337974</v>
      </c>
    </row>
    <row r="108" spans="2:11" ht="12.75">
      <c r="B108" t="s">
        <v>5</v>
      </c>
      <c r="C108">
        <v>830</v>
      </c>
      <c r="D108">
        <v>1027</v>
      </c>
      <c r="E108">
        <v>23821</v>
      </c>
      <c r="F108">
        <v>23549</v>
      </c>
      <c r="G108" s="4">
        <f t="shared" si="20"/>
        <v>49227</v>
      </c>
      <c r="H108" s="1">
        <f t="shared" si="21"/>
        <v>-0.0012892422827976246</v>
      </c>
      <c r="I108" s="1">
        <f t="shared" si="22"/>
        <v>0.0015952431619676633</v>
      </c>
      <c r="J108" s="1">
        <f t="shared" si="23"/>
        <v>-0.03700125351629183</v>
      </c>
      <c r="K108" s="1">
        <f t="shared" si="24"/>
        <v>0.03657875484048345</v>
      </c>
    </row>
    <row r="109" spans="2:11" ht="12.75">
      <c r="B109" t="s">
        <v>6</v>
      </c>
      <c r="C109">
        <v>762</v>
      </c>
      <c r="D109">
        <v>897</v>
      </c>
      <c r="E109">
        <v>27388</v>
      </c>
      <c r="F109">
        <v>27126</v>
      </c>
      <c r="G109" s="4">
        <f t="shared" si="20"/>
        <v>56173</v>
      </c>
      <c r="H109" s="1">
        <f t="shared" si="21"/>
        <v>-0.00118361761384553</v>
      </c>
      <c r="I109" s="1">
        <f t="shared" si="22"/>
        <v>0.0013933136477945413</v>
      </c>
      <c r="J109" s="1">
        <f t="shared" si="23"/>
        <v>-0.04254188872441126</v>
      </c>
      <c r="K109" s="1">
        <f t="shared" si="24"/>
        <v>0.04213492308815466</v>
      </c>
    </row>
    <row r="110" spans="2:11" ht="12.75">
      <c r="B110" t="s">
        <v>7</v>
      </c>
      <c r="C110">
        <v>505</v>
      </c>
      <c r="D110">
        <v>693</v>
      </c>
      <c r="E110">
        <v>25709</v>
      </c>
      <c r="F110">
        <v>25928</v>
      </c>
      <c r="G110" s="4">
        <f t="shared" si="20"/>
        <v>52835</v>
      </c>
      <c r="H110" s="1">
        <f t="shared" si="21"/>
        <v>-0.0007844184973648198</v>
      </c>
      <c r="I110" s="1">
        <f t="shared" si="22"/>
        <v>0.0010764396409382578</v>
      </c>
      <c r="J110" s="1">
        <f t="shared" si="23"/>
        <v>-0.03993389138366763</v>
      </c>
      <c r="K110" s="1">
        <f t="shared" si="24"/>
        <v>0.040274064949851585</v>
      </c>
    </row>
    <row r="111" spans="2:11" ht="12.75">
      <c r="B111" t="s">
        <v>8</v>
      </c>
      <c r="C111">
        <v>351</v>
      </c>
      <c r="D111">
        <v>501</v>
      </c>
      <c r="E111">
        <v>22599</v>
      </c>
      <c r="F111">
        <v>23528</v>
      </c>
      <c r="G111" s="4">
        <f t="shared" si="20"/>
        <v>46979</v>
      </c>
      <c r="H111" s="1">
        <f t="shared" si="21"/>
        <v>-0.0005452096882674292</v>
      </c>
      <c r="I111" s="1">
        <f t="shared" si="22"/>
        <v>0.0007782052815441084</v>
      </c>
      <c r="J111" s="1">
        <f t="shared" si="23"/>
        <v>-0.03510311608306448</v>
      </c>
      <c r="K111" s="1">
        <f t="shared" si="24"/>
        <v>0.03654613545742472</v>
      </c>
    </row>
    <row r="112" spans="1:11" ht="12.75">
      <c r="A112" s="3" t="s">
        <v>30</v>
      </c>
      <c r="B112" t="s">
        <v>9</v>
      </c>
      <c r="C112">
        <v>247</v>
      </c>
      <c r="D112">
        <v>344</v>
      </c>
      <c r="E112">
        <v>19379</v>
      </c>
      <c r="F112">
        <v>20040</v>
      </c>
      <c r="G112" s="4">
        <f t="shared" si="20"/>
        <v>40010</v>
      </c>
      <c r="H112" s="1">
        <f t="shared" si="21"/>
        <v>-0.00038366607692893166</v>
      </c>
      <c r="I112" s="1">
        <f t="shared" si="22"/>
        <v>0.0005343365605811842</v>
      </c>
      <c r="J112" s="1">
        <f t="shared" si="23"/>
        <v>-0.03010147734739177</v>
      </c>
      <c r="K112" s="1">
        <f t="shared" si="24"/>
        <v>0.031128211261764335</v>
      </c>
    </row>
    <row r="113" spans="2:11" ht="12.75">
      <c r="B113" t="s">
        <v>10</v>
      </c>
      <c r="C113">
        <v>177</v>
      </c>
      <c r="D113">
        <v>201</v>
      </c>
      <c r="E113">
        <v>14042</v>
      </c>
      <c r="F113">
        <v>14705</v>
      </c>
      <c r="G113" s="4">
        <f t="shared" si="20"/>
        <v>29125</v>
      </c>
      <c r="H113" s="1">
        <f t="shared" si="21"/>
        <v>-0.0002749348000664814</v>
      </c>
      <c r="I113" s="1">
        <f t="shared" si="22"/>
        <v>0.0003122140949907501</v>
      </c>
      <c r="J113" s="1">
        <f t="shared" si="23"/>
        <v>-0.021811494138607525</v>
      </c>
      <c r="K113" s="1">
        <f t="shared" si="24"/>
        <v>0.022841334660890448</v>
      </c>
    </row>
    <row r="114" spans="2:11" ht="12.75">
      <c r="B114" t="s">
        <v>11</v>
      </c>
      <c r="C114">
        <v>103</v>
      </c>
      <c r="D114">
        <v>144</v>
      </c>
      <c r="E114">
        <v>11707</v>
      </c>
      <c r="F114">
        <v>12633</v>
      </c>
      <c r="G114" s="4">
        <f t="shared" si="20"/>
        <v>24587</v>
      </c>
      <c r="H114" s="1">
        <f t="shared" si="21"/>
        <v>-0.0001599903073833197</v>
      </c>
      <c r="I114" s="1">
        <f t="shared" si="22"/>
        <v>0.000223675769545612</v>
      </c>
      <c r="J114" s="1">
        <f t="shared" si="23"/>
        <v>-0.01818452940326722</v>
      </c>
      <c r="K114" s="1">
        <f t="shared" si="24"/>
        <v>0.01962288886576192</v>
      </c>
    </row>
    <row r="115" spans="2:11" ht="12.75">
      <c r="B115" t="s">
        <v>12</v>
      </c>
      <c r="C115">
        <v>64</v>
      </c>
      <c r="D115">
        <v>85</v>
      </c>
      <c r="E115">
        <v>10822</v>
      </c>
      <c r="F115">
        <v>12546</v>
      </c>
      <c r="G115" s="4">
        <f t="shared" si="20"/>
        <v>23517</v>
      </c>
      <c r="H115" s="1">
        <f t="shared" si="21"/>
        <v>-9.941145313138311E-05</v>
      </c>
      <c r="I115" s="1">
        <f t="shared" si="22"/>
        <v>0.0001320308361901182</v>
      </c>
      <c r="J115" s="1">
        <f t="shared" si="23"/>
        <v>-0.016809855402934813</v>
      </c>
      <c r="K115" s="1">
        <f t="shared" si="24"/>
        <v>0.019487751421661446</v>
      </c>
    </row>
    <row r="116" spans="2:11" ht="12.75">
      <c r="B116" t="s">
        <v>13</v>
      </c>
      <c r="C116">
        <v>40</v>
      </c>
      <c r="D116">
        <v>61</v>
      </c>
      <c r="E116">
        <v>9341</v>
      </c>
      <c r="F116">
        <v>12864</v>
      </c>
      <c r="G116" s="4">
        <f t="shared" si="20"/>
        <v>22306</v>
      </c>
      <c r="H116" s="1">
        <f t="shared" si="21"/>
        <v>-6.213215820711445E-05</v>
      </c>
      <c r="I116" s="1">
        <f t="shared" si="22"/>
        <v>9.475154126584952E-05</v>
      </c>
      <c r="J116" s="1">
        <f t="shared" si="23"/>
        <v>-0.0145094122453164</v>
      </c>
      <c r="K116" s="1">
        <f t="shared" si="24"/>
        <v>0.019981702079408005</v>
      </c>
    </row>
    <row r="117" spans="2:11" ht="12.75">
      <c r="B117" t="s">
        <v>14</v>
      </c>
      <c r="C117">
        <v>21</v>
      </c>
      <c r="D117">
        <v>29</v>
      </c>
      <c r="E117">
        <v>7413</v>
      </c>
      <c r="F117">
        <v>11565</v>
      </c>
      <c r="G117" s="4">
        <f t="shared" si="20"/>
        <v>19028</v>
      </c>
      <c r="H117" s="1">
        <f t="shared" si="21"/>
        <v>-3.261938305873508E-05</v>
      </c>
      <c r="I117" s="1">
        <f t="shared" si="22"/>
        <v>4.504581470015797E-05</v>
      </c>
      <c r="J117" s="1">
        <f t="shared" si="23"/>
        <v>-0.011514642219733483</v>
      </c>
      <c r="K117" s="1">
        <f t="shared" si="24"/>
        <v>0.017963960241631962</v>
      </c>
    </row>
    <row r="118" spans="2:11" ht="12.75">
      <c r="B118" t="s">
        <v>15</v>
      </c>
      <c r="C118">
        <v>10</v>
      </c>
      <c r="D118">
        <v>20</v>
      </c>
      <c r="E118">
        <v>4387</v>
      </c>
      <c r="F118">
        <v>8165</v>
      </c>
      <c r="G118" s="4">
        <f t="shared" si="20"/>
        <v>12582</v>
      </c>
      <c r="H118" s="1">
        <f t="shared" si="21"/>
        <v>-1.5533039551778612E-05</v>
      </c>
      <c r="I118" s="1">
        <f t="shared" si="22"/>
        <v>3.1066079103557225E-05</v>
      </c>
      <c r="J118" s="1">
        <f t="shared" si="23"/>
        <v>-0.006814344451365277</v>
      </c>
      <c r="K118" s="1">
        <f t="shared" si="24"/>
        <v>0.012682726794027236</v>
      </c>
    </row>
    <row r="119" spans="2:11" ht="12.75">
      <c r="B119" t="s">
        <v>16</v>
      </c>
      <c r="C119">
        <v>5</v>
      </c>
      <c r="D119">
        <v>8</v>
      </c>
      <c r="E119">
        <v>2187</v>
      </c>
      <c r="F119">
        <v>4996</v>
      </c>
      <c r="G119" s="4">
        <f t="shared" si="20"/>
        <v>7196</v>
      </c>
      <c r="H119" s="1">
        <f t="shared" si="21"/>
        <v>-7.766519775889306E-06</v>
      </c>
      <c r="I119" s="1">
        <f t="shared" si="22"/>
        <v>1.2426431641422889E-05</v>
      </c>
      <c r="J119" s="1">
        <f t="shared" si="23"/>
        <v>-0.003397075749973982</v>
      </c>
      <c r="K119" s="1">
        <f t="shared" si="24"/>
        <v>0.007760306560068594</v>
      </c>
    </row>
    <row r="120" spans="2:11" ht="12.75">
      <c r="B120" t="s">
        <v>17</v>
      </c>
      <c r="C120">
        <v>2</v>
      </c>
      <c r="D120">
        <v>0</v>
      </c>
      <c r="E120">
        <v>706</v>
      </c>
      <c r="F120">
        <v>2225</v>
      </c>
      <c r="G120" s="4">
        <f t="shared" si="20"/>
        <v>2933</v>
      </c>
      <c r="H120" s="1">
        <f t="shared" si="21"/>
        <v>-3.1066079103557222E-06</v>
      </c>
      <c r="I120" s="1">
        <f t="shared" si="22"/>
        <v>0</v>
      </c>
      <c r="J120" s="1">
        <f t="shared" si="23"/>
        <v>-0.00109663259235557</v>
      </c>
      <c r="K120" s="1">
        <f t="shared" si="24"/>
        <v>0.003456101300270741</v>
      </c>
    </row>
    <row r="121" spans="2:11" ht="12.75">
      <c r="B121" t="s">
        <v>18</v>
      </c>
      <c r="C121">
        <v>0</v>
      </c>
      <c r="D121">
        <v>1</v>
      </c>
      <c r="E121">
        <v>79</v>
      </c>
      <c r="F121">
        <v>337</v>
      </c>
      <c r="G121" s="4">
        <f t="shared" si="20"/>
        <v>417</v>
      </c>
      <c r="H121" s="1">
        <f t="shared" si="21"/>
        <v>0</v>
      </c>
      <c r="I121" s="1">
        <f t="shared" si="22"/>
        <v>1.5533039551778611E-06</v>
      </c>
      <c r="J121" s="1">
        <f t="shared" si="23"/>
        <v>-0.00012271101245905103</v>
      </c>
      <c r="K121" s="1">
        <f t="shared" si="24"/>
        <v>0.0005234634328949391</v>
      </c>
    </row>
    <row r="122" spans="2:11" ht="12.75">
      <c r="B122" t="s">
        <v>19</v>
      </c>
      <c r="C122">
        <v>0</v>
      </c>
      <c r="D122">
        <v>1</v>
      </c>
      <c r="E122">
        <v>16</v>
      </c>
      <c r="F122">
        <v>86</v>
      </c>
      <c r="G122" s="4">
        <f t="shared" si="20"/>
        <v>103</v>
      </c>
      <c r="H122" s="1">
        <f t="shared" si="21"/>
        <v>0</v>
      </c>
      <c r="I122" s="1">
        <f t="shared" si="22"/>
        <v>1.5533039551778611E-06</v>
      </c>
      <c r="J122" s="1">
        <f t="shared" si="23"/>
        <v>-2.4852863282845778E-05</v>
      </c>
      <c r="K122" s="1">
        <f t="shared" si="24"/>
        <v>0.00013358414014529604</v>
      </c>
    </row>
    <row r="123" spans="2:7" ht="12.75">
      <c r="B123" t="s">
        <v>41</v>
      </c>
      <c r="C123">
        <f>SUM(C102:C122)</f>
        <v>10075</v>
      </c>
      <c r="D123">
        <f>SUM(D102:D122)</f>
        <v>11129</v>
      </c>
      <c r="E123">
        <f>SUM(E102:E122)</f>
        <v>302534</v>
      </c>
      <c r="F123">
        <f>SUM(F102:F122)</f>
        <v>320051</v>
      </c>
      <c r="G123" s="4">
        <f t="shared" si="20"/>
        <v>643789</v>
      </c>
    </row>
    <row r="124" ht="12.75">
      <c r="G124" s="4"/>
    </row>
    <row r="125" spans="1:11" ht="12.75">
      <c r="A125" s="11"/>
      <c r="B125" s="9" t="s">
        <v>34</v>
      </c>
      <c r="C125" s="3" t="s">
        <v>36</v>
      </c>
      <c r="D125" s="3"/>
      <c r="E125" s="7" t="s">
        <v>37</v>
      </c>
      <c r="F125" s="7"/>
      <c r="G125" s="9" t="s">
        <v>35</v>
      </c>
      <c r="H125" s="3" t="s">
        <v>36</v>
      </c>
      <c r="I125" s="3"/>
      <c r="J125" s="7" t="s">
        <v>37</v>
      </c>
      <c r="K125" s="7"/>
    </row>
    <row r="126" spans="1:11" ht="12.75">
      <c r="A126" s="11"/>
      <c r="B126" s="10"/>
      <c r="C126" s="5" t="s">
        <v>39</v>
      </c>
      <c r="D126" s="5" t="s">
        <v>40</v>
      </c>
      <c r="E126" s="5" t="s">
        <v>39</v>
      </c>
      <c r="F126" s="5" t="s">
        <v>40</v>
      </c>
      <c r="G126" s="10"/>
      <c r="H126" s="5" t="s">
        <v>39</v>
      </c>
      <c r="I126" s="5" t="s">
        <v>40</v>
      </c>
      <c r="J126" s="5" t="s">
        <v>39</v>
      </c>
      <c r="K126" s="5" t="s">
        <v>40</v>
      </c>
    </row>
    <row r="127" spans="1:11" ht="12.75">
      <c r="A127" s="3" t="s">
        <v>22</v>
      </c>
      <c r="B127" t="s">
        <v>1</v>
      </c>
      <c r="C127">
        <v>469</v>
      </c>
      <c r="D127">
        <v>421</v>
      </c>
      <c r="E127">
        <v>1918</v>
      </c>
      <c r="F127">
        <v>1865</v>
      </c>
      <c r="G127" s="4">
        <f aca="true" t="shared" si="25" ref="G127:G148">SUM(C127:F127)</f>
        <v>4673</v>
      </c>
      <c r="H127" s="1">
        <f aca="true" t="shared" si="26" ref="H127:H147">-C127/G$148</f>
        <v>-0.006297668922548072</v>
      </c>
      <c r="I127" s="1">
        <f aca="true" t="shared" si="27" ref="I127:I147">D127/G$148</f>
        <v>0.005653131378236116</v>
      </c>
      <c r="J127" s="1">
        <f aca="true" t="shared" si="28" ref="J127:J147">-E127/G$148</f>
        <v>-0.025754646041465247</v>
      </c>
      <c r="K127" s="1">
        <f aca="true" t="shared" si="29" ref="K127:K147">F127/G$148</f>
        <v>0.0250429691696208</v>
      </c>
    </row>
    <row r="128" spans="2:11" ht="12.75">
      <c r="B128" s="2" t="s">
        <v>31</v>
      </c>
      <c r="C128">
        <v>499</v>
      </c>
      <c r="D128">
        <v>467</v>
      </c>
      <c r="E128">
        <v>2373</v>
      </c>
      <c r="F128">
        <v>2201</v>
      </c>
      <c r="G128" s="4">
        <f t="shared" si="25"/>
        <v>5540</v>
      </c>
      <c r="H128" s="1">
        <f t="shared" si="26"/>
        <v>-0.006700504887743044</v>
      </c>
      <c r="I128" s="1">
        <f t="shared" si="27"/>
        <v>0.0062708131915350735</v>
      </c>
      <c r="J128" s="1">
        <f t="shared" si="28"/>
        <v>-0.03186432484692233</v>
      </c>
      <c r="K128" s="1">
        <f t="shared" si="29"/>
        <v>0.029554731979804492</v>
      </c>
    </row>
    <row r="129" spans="2:11" ht="12.75">
      <c r="B129" s="2" t="s">
        <v>32</v>
      </c>
      <c r="C129">
        <v>432</v>
      </c>
      <c r="D129">
        <v>387</v>
      </c>
      <c r="E129">
        <v>2601</v>
      </c>
      <c r="F129">
        <v>2320</v>
      </c>
      <c r="G129" s="4">
        <f t="shared" si="25"/>
        <v>5740</v>
      </c>
      <c r="H129" s="1">
        <f t="shared" si="26"/>
        <v>-0.005800837898807605</v>
      </c>
      <c r="I129" s="1">
        <f t="shared" si="27"/>
        <v>0.005196583951015146</v>
      </c>
      <c r="J129" s="1">
        <f t="shared" si="28"/>
        <v>-0.03492587818240413</v>
      </c>
      <c r="K129" s="1">
        <f t="shared" si="29"/>
        <v>0.03115264797507788</v>
      </c>
    </row>
    <row r="130" spans="2:11" ht="12.75">
      <c r="B130" t="s">
        <v>2</v>
      </c>
      <c r="C130">
        <v>391</v>
      </c>
      <c r="D130">
        <v>342</v>
      </c>
      <c r="E130">
        <v>2411</v>
      </c>
      <c r="F130">
        <v>2263</v>
      </c>
      <c r="G130" s="4">
        <f t="shared" si="25"/>
        <v>5407</v>
      </c>
      <c r="H130" s="1">
        <f t="shared" si="26"/>
        <v>-0.005250295413041143</v>
      </c>
      <c r="I130" s="1">
        <f t="shared" si="27"/>
        <v>0.004592330003222688</v>
      </c>
      <c r="J130" s="1">
        <f t="shared" si="28"/>
        <v>-0.0323745837361693</v>
      </c>
      <c r="K130" s="1">
        <f t="shared" si="29"/>
        <v>0.030387259641207434</v>
      </c>
    </row>
    <row r="131" spans="2:11" ht="12.75">
      <c r="B131" t="s">
        <v>3</v>
      </c>
      <c r="C131">
        <v>290</v>
      </c>
      <c r="D131">
        <v>278</v>
      </c>
      <c r="E131">
        <v>2099</v>
      </c>
      <c r="F131">
        <v>1838</v>
      </c>
      <c r="G131" s="4">
        <f t="shared" si="25"/>
        <v>4505</v>
      </c>
      <c r="H131" s="1">
        <f t="shared" si="26"/>
        <v>-0.003894080996884735</v>
      </c>
      <c r="I131" s="1">
        <f t="shared" si="27"/>
        <v>0.0037329466108067463</v>
      </c>
      <c r="J131" s="1">
        <f t="shared" si="28"/>
        <v>-0.028185089698141583</v>
      </c>
      <c r="K131" s="1">
        <f t="shared" si="29"/>
        <v>0.02468041680094532</v>
      </c>
    </row>
    <row r="132" spans="2:11" ht="12.75">
      <c r="B132" t="s">
        <v>4</v>
      </c>
      <c r="C132">
        <v>296</v>
      </c>
      <c r="D132">
        <v>331</v>
      </c>
      <c r="E132">
        <v>1854</v>
      </c>
      <c r="F132">
        <v>1734</v>
      </c>
      <c r="G132" s="4">
        <f t="shared" si="25"/>
        <v>4215</v>
      </c>
      <c r="H132" s="1">
        <f t="shared" si="26"/>
        <v>-0.003974648189923729</v>
      </c>
      <c r="I132" s="1">
        <f t="shared" si="27"/>
        <v>0.004444623482651198</v>
      </c>
      <c r="J132" s="1">
        <f t="shared" si="28"/>
        <v>-0.02489526264904931</v>
      </c>
      <c r="K132" s="1">
        <f t="shared" si="29"/>
        <v>0.023283918788269416</v>
      </c>
    </row>
    <row r="133" spans="2:11" ht="12.75">
      <c r="B133" t="s">
        <v>5</v>
      </c>
      <c r="C133">
        <v>345</v>
      </c>
      <c r="D133">
        <v>311</v>
      </c>
      <c r="E133">
        <v>2031</v>
      </c>
      <c r="F133">
        <v>2139</v>
      </c>
      <c r="G133" s="4">
        <f t="shared" si="25"/>
        <v>4826</v>
      </c>
      <c r="H133" s="1">
        <f t="shared" si="26"/>
        <v>-0.004632613599742185</v>
      </c>
      <c r="I133" s="1">
        <f t="shared" si="27"/>
        <v>0.004176066172521216</v>
      </c>
      <c r="J133" s="1">
        <f t="shared" si="28"/>
        <v>-0.027271994843699646</v>
      </c>
      <c r="K133" s="1">
        <f t="shared" si="29"/>
        <v>0.028722204318401546</v>
      </c>
    </row>
    <row r="134" spans="2:11" ht="12.75">
      <c r="B134" t="s">
        <v>6</v>
      </c>
      <c r="C134">
        <v>283</v>
      </c>
      <c r="D134">
        <v>318</v>
      </c>
      <c r="E134">
        <v>2703</v>
      </c>
      <c r="F134">
        <v>2725</v>
      </c>
      <c r="G134" s="4">
        <f t="shared" si="25"/>
        <v>6029</v>
      </c>
      <c r="H134" s="1">
        <f t="shared" si="26"/>
        <v>-0.0038000859383392417</v>
      </c>
      <c r="I134" s="1">
        <f t="shared" si="27"/>
        <v>0.0042700612310667095</v>
      </c>
      <c r="J134" s="1">
        <f t="shared" si="28"/>
        <v>-0.03629552046406703</v>
      </c>
      <c r="K134" s="1">
        <f t="shared" si="29"/>
        <v>0.03659093350521001</v>
      </c>
    </row>
    <row r="135" spans="2:11" ht="12.75">
      <c r="B135" t="s">
        <v>7</v>
      </c>
      <c r="C135">
        <v>249</v>
      </c>
      <c r="D135">
        <v>227</v>
      </c>
      <c r="E135">
        <v>2728</v>
      </c>
      <c r="F135">
        <v>2701</v>
      </c>
      <c r="G135" s="4">
        <f t="shared" si="25"/>
        <v>5905</v>
      </c>
      <c r="H135" s="1">
        <f t="shared" si="26"/>
        <v>-0.0033435385111182728</v>
      </c>
      <c r="I135" s="1">
        <f t="shared" si="27"/>
        <v>0.0030481254699752927</v>
      </c>
      <c r="J135" s="1">
        <f t="shared" si="28"/>
        <v>-0.03663121710172951</v>
      </c>
      <c r="K135" s="1">
        <f t="shared" si="29"/>
        <v>0.03626866473305403</v>
      </c>
    </row>
    <row r="136" spans="2:11" ht="12.75">
      <c r="B136" t="s">
        <v>8</v>
      </c>
      <c r="C136">
        <v>204</v>
      </c>
      <c r="D136">
        <v>173</v>
      </c>
      <c r="E136">
        <v>2612</v>
      </c>
      <c r="F136">
        <v>2354</v>
      </c>
      <c r="G136" s="4">
        <f t="shared" si="25"/>
        <v>5343</v>
      </c>
      <c r="H136" s="1">
        <f t="shared" si="26"/>
        <v>-0.0027392845633258138</v>
      </c>
      <c r="I136" s="1">
        <f t="shared" si="27"/>
        <v>0.002323020732624342</v>
      </c>
      <c r="J136" s="1">
        <f t="shared" si="28"/>
        <v>-0.03507358470297561</v>
      </c>
      <c r="K136" s="1">
        <f t="shared" si="29"/>
        <v>0.031609195402298854</v>
      </c>
    </row>
    <row r="137" spans="2:11" ht="12.75">
      <c r="B137" t="s">
        <v>9</v>
      </c>
      <c r="C137">
        <v>185</v>
      </c>
      <c r="D137">
        <v>164</v>
      </c>
      <c r="E137">
        <v>2181</v>
      </c>
      <c r="F137">
        <v>2190</v>
      </c>
      <c r="G137" s="4">
        <f t="shared" si="25"/>
        <v>4720</v>
      </c>
      <c r="H137" s="1">
        <f t="shared" si="26"/>
        <v>-0.002484155118702331</v>
      </c>
      <c r="I137" s="1">
        <f t="shared" si="27"/>
        <v>0.00220216994306585</v>
      </c>
      <c r="J137" s="1">
        <f t="shared" si="28"/>
        <v>-0.02928617466967451</v>
      </c>
      <c r="K137" s="1">
        <f t="shared" si="29"/>
        <v>0.029407025459233</v>
      </c>
    </row>
    <row r="138" spans="2:11" ht="12.75">
      <c r="B138" t="s">
        <v>10</v>
      </c>
      <c r="C138">
        <v>117</v>
      </c>
      <c r="D138">
        <v>103</v>
      </c>
      <c r="E138">
        <v>1889</v>
      </c>
      <c r="F138">
        <v>1815</v>
      </c>
      <c r="G138" s="4">
        <f t="shared" si="25"/>
        <v>3924</v>
      </c>
      <c r="H138" s="1">
        <f t="shared" si="26"/>
        <v>-0.001571060264260393</v>
      </c>
      <c r="I138" s="1">
        <f t="shared" si="27"/>
        <v>0.001383070147169406</v>
      </c>
      <c r="J138" s="1">
        <f t="shared" si="28"/>
        <v>-0.025365237941776773</v>
      </c>
      <c r="K138" s="1">
        <f t="shared" si="29"/>
        <v>0.02437157589429584</v>
      </c>
    </row>
    <row r="139" spans="2:11" ht="12.75">
      <c r="B139" t="s">
        <v>11</v>
      </c>
      <c r="C139">
        <v>100</v>
      </c>
      <c r="D139">
        <v>96</v>
      </c>
      <c r="E139">
        <v>1611</v>
      </c>
      <c r="F139">
        <v>1588</v>
      </c>
      <c r="G139" s="4">
        <f t="shared" si="25"/>
        <v>3395</v>
      </c>
      <c r="H139" s="1">
        <f t="shared" si="26"/>
        <v>-0.0013427865506499086</v>
      </c>
      <c r="I139" s="1">
        <f t="shared" si="27"/>
        <v>0.0012890750886239124</v>
      </c>
      <c r="J139" s="1">
        <f t="shared" si="28"/>
        <v>-0.02163229133097003</v>
      </c>
      <c r="K139" s="1">
        <f t="shared" si="29"/>
        <v>0.02132345042432055</v>
      </c>
    </row>
    <row r="140" spans="2:11" ht="12.75">
      <c r="B140" t="s">
        <v>12</v>
      </c>
      <c r="C140">
        <v>73</v>
      </c>
      <c r="D140">
        <v>80</v>
      </c>
      <c r="E140">
        <v>1597</v>
      </c>
      <c r="F140">
        <v>1466</v>
      </c>
      <c r="G140" s="4">
        <f t="shared" si="25"/>
        <v>3216</v>
      </c>
      <c r="H140" s="1">
        <f t="shared" si="26"/>
        <v>-0.0009802341819744333</v>
      </c>
      <c r="I140" s="1">
        <f t="shared" si="27"/>
        <v>0.001074229240519927</v>
      </c>
      <c r="J140" s="1">
        <f t="shared" si="28"/>
        <v>-0.021444301213879042</v>
      </c>
      <c r="K140" s="1">
        <f t="shared" si="29"/>
        <v>0.019685250832527663</v>
      </c>
    </row>
    <row r="141" spans="2:11" ht="12.75">
      <c r="B141" t="s">
        <v>13</v>
      </c>
      <c r="C141">
        <v>49</v>
      </c>
      <c r="D141">
        <v>38</v>
      </c>
      <c r="E141">
        <v>1210</v>
      </c>
      <c r="F141">
        <v>1218</v>
      </c>
      <c r="G141" s="4">
        <f t="shared" si="25"/>
        <v>2515</v>
      </c>
      <c r="H141" s="1">
        <f t="shared" si="26"/>
        <v>-0.0006579654098184553</v>
      </c>
      <c r="I141" s="1">
        <f t="shared" si="27"/>
        <v>0.0005102588892469653</v>
      </c>
      <c r="J141" s="1">
        <f t="shared" si="28"/>
        <v>-0.016247717262863896</v>
      </c>
      <c r="K141" s="1">
        <f t="shared" si="29"/>
        <v>0.016355140186915886</v>
      </c>
    </row>
    <row r="142" spans="2:11" ht="12.75">
      <c r="B142" t="s">
        <v>14</v>
      </c>
      <c r="C142">
        <v>30</v>
      </c>
      <c r="D142">
        <v>30</v>
      </c>
      <c r="E142">
        <v>864</v>
      </c>
      <c r="F142">
        <v>1119</v>
      </c>
      <c r="G142" s="4">
        <f t="shared" si="25"/>
        <v>2043</v>
      </c>
      <c r="H142" s="1">
        <f t="shared" si="26"/>
        <v>-0.0004028359651949726</v>
      </c>
      <c r="I142" s="1">
        <f t="shared" si="27"/>
        <v>0.0004028359651949726</v>
      </c>
      <c r="J142" s="1">
        <f t="shared" si="28"/>
        <v>-0.01160167579761521</v>
      </c>
      <c r="K142" s="1">
        <f t="shared" si="29"/>
        <v>0.015025781501772478</v>
      </c>
    </row>
    <row r="143" spans="2:11" ht="12.75">
      <c r="B143" t="s">
        <v>15</v>
      </c>
      <c r="C143">
        <v>18</v>
      </c>
      <c r="D143">
        <v>18</v>
      </c>
      <c r="E143">
        <v>624</v>
      </c>
      <c r="F143">
        <v>762</v>
      </c>
      <c r="G143" s="4">
        <f t="shared" si="25"/>
        <v>1422</v>
      </c>
      <c r="H143" s="1">
        <f t="shared" si="26"/>
        <v>-0.00024170157911698357</v>
      </c>
      <c r="I143" s="1">
        <f t="shared" si="27"/>
        <v>0.00024170157911698357</v>
      </c>
      <c r="J143" s="1">
        <f t="shared" si="28"/>
        <v>-0.00837898807605543</v>
      </c>
      <c r="K143" s="1">
        <f t="shared" si="29"/>
        <v>0.010232033515952305</v>
      </c>
    </row>
    <row r="144" spans="2:11" ht="12.75">
      <c r="B144" t="s">
        <v>16</v>
      </c>
      <c r="C144">
        <v>7</v>
      </c>
      <c r="D144">
        <v>12</v>
      </c>
      <c r="E144">
        <v>283</v>
      </c>
      <c r="F144">
        <v>420</v>
      </c>
      <c r="G144" s="4">
        <f t="shared" si="25"/>
        <v>722</v>
      </c>
      <c r="H144" s="1">
        <f t="shared" si="26"/>
        <v>-9.39950585454936E-05</v>
      </c>
      <c r="I144" s="1">
        <f t="shared" si="27"/>
        <v>0.00016113438607798906</v>
      </c>
      <c r="J144" s="1">
        <f t="shared" si="28"/>
        <v>-0.0038000859383392417</v>
      </c>
      <c r="K144" s="1">
        <f t="shared" si="29"/>
        <v>0.005639703512729617</v>
      </c>
    </row>
    <row r="145" spans="2:11" ht="12.75">
      <c r="B145" t="s">
        <v>17</v>
      </c>
      <c r="C145">
        <v>3</v>
      </c>
      <c r="D145">
        <v>6</v>
      </c>
      <c r="E145">
        <v>76</v>
      </c>
      <c r="F145">
        <v>183</v>
      </c>
      <c r="G145" s="4">
        <f t="shared" si="25"/>
        <v>268</v>
      </c>
      <c r="H145" s="1">
        <f t="shared" si="26"/>
        <v>-4.0283596519497264E-05</v>
      </c>
      <c r="I145" s="1">
        <f t="shared" si="27"/>
        <v>8.056719303899453E-05</v>
      </c>
      <c r="J145" s="1">
        <f t="shared" si="28"/>
        <v>-0.0010205177784939306</v>
      </c>
      <c r="K145" s="1">
        <f t="shared" si="29"/>
        <v>0.002457299387689333</v>
      </c>
    </row>
    <row r="146" spans="2:11" ht="12.75">
      <c r="B146" t="s">
        <v>18</v>
      </c>
      <c r="C146">
        <v>0</v>
      </c>
      <c r="D146">
        <v>1</v>
      </c>
      <c r="E146">
        <v>15</v>
      </c>
      <c r="F146">
        <v>38</v>
      </c>
      <c r="G146" s="4">
        <f t="shared" si="25"/>
        <v>54</v>
      </c>
      <c r="H146" s="1">
        <f t="shared" si="26"/>
        <v>0</v>
      </c>
      <c r="I146" s="1">
        <f t="shared" si="27"/>
        <v>1.3427865506499087E-05</v>
      </c>
      <c r="J146" s="1">
        <f t="shared" si="28"/>
        <v>-0.0002014179825974863</v>
      </c>
      <c r="K146" s="1">
        <f t="shared" si="29"/>
        <v>0.0005102588892469653</v>
      </c>
    </row>
    <row r="147" spans="2:11" ht="12.75">
      <c r="B147" t="s">
        <v>19</v>
      </c>
      <c r="C147">
        <v>0</v>
      </c>
      <c r="D147">
        <v>0</v>
      </c>
      <c r="E147">
        <v>3</v>
      </c>
      <c r="F147">
        <v>7</v>
      </c>
      <c r="G147" s="4">
        <f t="shared" si="25"/>
        <v>10</v>
      </c>
      <c r="H147" s="1">
        <f t="shared" si="26"/>
        <v>0</v>
      </c>
      <c r="I147" s="1">
        <f t="shared" si="27"/>
        <v>0</v>
      </c>
      <c r="J147" s="1">
        <f t="shared" si="28"/>
        <v>-4.0283596519497264E-05</v>
      </c>
      <c r="K147" s="1">
        <f t="shared" si="29"/>
        <v>9.39950585454936E-05</v>
      </c>
    </row>
    <row r="148" spans="2:7" ht="12.75">
      <c r="B148" t="s">
        <v>41</v>
      </c>
      <c r="C148">
        <f>SUM(C127:C147)</f>
        <v>4040</v>
      </c>
      <c r="D148">
        <f>SUM(D127:D147)</f>
        <v>3803</v>
      </c>
      <c r="E148">
        <f>SUM(E127:E147)</f>
        <v>33683</v>
      </c>
      <c r="F148">
        <f>SUM(F127:F147)</f>
        <v>32946</v>
      </c>
      <c r="G148" s="4">
        <f t="shared" si="25"/>
        <v>74472</v>
      </c>
    </row>
    <row r="149" spans="1:11" ht="12.75">
      <c r="A149" s="11"/>
      <c r="B149" s="9" t="s">
        <v>34</v>
      </c>
      <c r="C149" s="3" t="s">
        <v>36</v>
      </c>
      <c r="D149" s="3"/>
      <c r="E149" s="7" t="s">
        <v>37</v>
      </c>
      <c r="F149" s="7"/>
      <c r="G149" s="9" t="s">
        <v>35</v>
      </c>
      <c r="H149" s="3" t="s">
        <v>36</v>
      </c>
      <c r="I149" s="3"/>
      <c r="J149" s="7" t="s">
        <v>37</v>
      </c>
      <c r="K149" s="7"/>
    </row>
    <row r="150" spans="1:11" ht="12.75">
      <c r="A150" s="11"/>
      <c r="B150" s="10"/>
      <c r="C150" s="5" t="s">
        <v>39</v>
      </c>
      <c r="D150" s="5" t="s">
        <v>40</v>
      </c>
      <c r="E150" s="5" t="s">
        <v>39</v>
      </c>
      <c r="F150" s="5" t="s">
        <v>40</v>
      </c>
      <c r="G150" s="10"/>
      <c r="H150" s="5" t="s">
        <v>39</v>
      </c>
      <c r="I150" s="5" t="s">
        <v>40</v>
      </c>
      <c r="J150" s="5" t="s">
        <v>39</v>
      </c>
      <c r="K150" s="5" t="s">
        <v>40</v>
      </c>
    </row>
    <row r="151" spans="1:11" ht="12.75">
      <c r="A151" s="3" t="s">
        <v>28</v>
      </c>
      <c r="B151" t="s">
        <v>1</v>
      </c>
      <c r="C151">
        <v>181</v>
      </c>
      <c r="D151">
        <v>183</v>
      </c>
      <c r="E151">
        <v>937</v>
      </c>
      <c r="F151">
        <v>894</v>
      </c>
      <c r="G151" s="4">
        <f aca="true" t="shared" si="30" ref="G151:G172">SUM(C151:F151)</f>
        <v>2195</v>
      </c>
      <c r="H151" s="1">
        <f aca="true" t="shared" si="31" ref="H151:H171">-C151/G$172</f>
        <v>-0.004797625043072601</v>
      </c>
      <c r="I151" s="1">
        <f aca="true" t="shared" si="32" ref="I151:I171">D151/G$172</f>
        <v>0.004850637474487767</v>
      </c>
      <c r="J151" s="1">
        <f aca="true" t="shared" si="33" ref="J151:J171">-E151/G$172</f>
        <v>-0.02483632411800567</v>
      </c>
      <c r="K151" s="1">
        <f aca="true" t="shared" si="34" ref="K151:K171">F151/G$172</f>
        <v>0.023696556842579587</v>
      </c>
    </row>
    <row r="152" spans="2:11" ht="12.75">
      <c r="B152" s="2" t="s">
        <v>31</v>
      </c>
      <c r="C152">
        <v>165</v>
      </c>
      <c r="D152">
        <v>196</v>
      </c>
      <c r="E152">
        <v>1114</v>
      </c>
      <c r="F152">
        <v>1053</v>
      </c>
      <c r="G152" s="4">
        <f t="shared" si="30"/>
        <v>2528</v>
      </c>
      <c r="H152" s="1">
        <f t="shared" si="31"/>
        <v>-0.004373525591751266</v>
      </c>
      <c r="I152" s="1">
        <f t="shared" si="32"/>
        <v>0.005195218278686352</v>
      </c>
      <c r="J152" s="1">
        <f t="shared" si="33"/>
        <v>-0.02952792429824794</v>
      </c>
      <c r="K152" s="1">
        <f t="shared" si="34"/>
        <v>0.02791104514008535</v>
      </c>
    </row>
    <row r="153" spans="2:11" ht="12.75">
      <c r="B153" s="2" t="s">
        <v>32</v>
      </c>
      <c r="C153">
        <v>156</v>
      </c>
      <c r="D153">
        <v>166</v>
      </c>
      <c r="E153">
        <v>1255</v>
      </c>
      <c r="F153">
        <v>1189</v>
      </c>
      <c r="G153" s="4">
        <f t="shared" si="30"/>
        <v>2766</v>
      </c>
      <c r="H153" s="1">
        <f t="shared" si="31"/>
        <v>-0.004134969650383014</v>
      </c>
      <c r="I153" s="1">
        <f t="shared" si="32"/>
        <v>0.004400031807458849</v>
      </c>
      <c r="J153" s="1">
        <f t="shared" si="33"/>
        <v>-0.033265300713017205</v>
      </c>
      <c r="K153" s="1">
        <f t="shared" si="34"/>
        <v>0.0315158904763167</v>
      </c>
    </row>
    <row r="154" spans="2:11" ht="12.75">
      <c r="B154" t="s">
        <v>2</v>
      </c>
      <c r="C154">
        <v>159</v>
      </c>
      <c r="D154">
        <v>143</v>
      </c>
      <c r="E154">
        <v>1331</v>
      </c>
      <c r="F154">
        <v>1195</v>
      </c>
      <c r="G154" s="4">
        <f t="shared" si="30"/>
        <v>2828</v>
      </c>
      <c r="H154" s="1">
        <f t="shared" si="31"/>
        <v>-0.004214488297505765</v>
      </c>
      <c r="I154" s="1">
        <f t="shared" si="32"/>
        <v>0.0037903888461844303</v>
      </c>
      <c r="J154" s="1">
        <f t="shared" si="33"/>
        <v>-0.03527977310679354</v>
      </c>
      <c r="K154" s="1">
        <f t="shared" si="34"/>
        <v>0.031674927770562196</v>
      </c>
    </row>
    <row r="155" spans="2:11" ht="12.75">
      <c r="B155" t="s">
        <v>3</v>
      </c>
      <c r="C155">
        <v>123</v>
      </c>
      <c r="D155">
        <v>117</v>
      </c>
      <c r="E155">
        <v>1091</v>
      </c>
      <c r="F155">
        <v>996</v>
      </c>
      <c r="G155" s="4">
        <f t="shared" si="30"/>
        <v>2327</v>
      </c>
      <c r="H155" s="1">
        <f t="shared" si="31"/>
        <v>-0.0032602645320327617</v>
      </c>
      <c r="I155" s="1">
        <f t="shared" si="32"/>
        <v>0.003101227237787261</v>
      </c>
      <c r="J155" s="1">
        <f t="shared" si="33"/>
        <v>-0.02891828133697352</v>
      </c>
      <c r="K155" s="1">
        <f t="shared" si="34"/>
        <v>0.026400190844753094</v>
      </c>
    </row>
    <row r="156" spans="2:11" ht="12.75">
      <c r="B156" t="s">
        <v>4</v>
      </c>
      <c r="C156">
        <v>101</v>
      </c>
      <c r="D156">
        <v>124</v>
      </c>
      <c r="E156">
        <v>912</v>
      </c>
      <c r="F156">
        <v>836</v>
      </c>
      <c r="G156" s="4">
        <f t="shared" si="30"/>
        <v>1973</v>
      </c>
      <c r="H156" s="1">
        <f t="shared" si="31"/>
        <v>-0.0026771277864659263</v>
      </c>
      <c r="I156" s="1">
        <f t="shared" si="32"/>
        <v>0.003286770747740345</v>
      </c>
      <c r="J156" s="1">
        <f t="shared" si="33"/>
        <v>-0.024173668725316087</v>
      </c>
      <c r="K156" s="1">
        <f t="shared" si="34"/>
        <v>0.022159196331539746</v>
      </c>
    </row>
    <row r="157" spans="2:11" ht="12.75">
      <c r="B157" t="s">
        <v>5</v>
      </c>
      <c r="C157">
        <v>128</v>
      </c>
      <c r="D157">
        <v>104</v>
      </c>
      <c r="E157">
        <v>929</v>
      </c>
      <c r="F157">
        <v>904</v>
      </c>
      <c r="G157" s="4">
        <f t="shared" si="30"/>
        <v>2065</v>
      </c>
      <c r="H157" s="1">
        <f t="shared" si="31"/>
        <v>-0.0033927956105706788</v>
      </c>
      <c r="I157" s="1">
        <f t="shared" si="32"/>
        <v>0.0027566464335886764</v>
      </c>
      <c r="J157" s="1">
        <f t="shared" si="33"/>
        <v>-0.024624274392345005</v>
      </c>
      <c r="K157" s="1">
        <f t="shared" si="34"/>
        <v>0.023961618999655418</v>
      </c>
    </row>
    <row r="158" spans="2:11" ht="12.75">
      <c r="B158" t="s">
        <v>6</v>
      </c>
      <c r="C158">
        <v>116</v>
      </c>
      <c r="D158">
        <v>104</v>
      </c>
      <c r="E158">
        <v>1235</v>
      </c>
      <c r="F158">
        <v>1225</v>
      </c>
      <c r="G158" s="4">
        <f t="shared" si="30"/>
        <v>2680</v>
      </c>
      <c r="H158" s="1">
        <f t="shared" si="31"/>
        <v>-0.003074721022079678</v>
      </c>
      <c r="I158" s="1">
        <f t="shared" si="32"/>
        <v>0.0027566464335886764</v>
      </c>
      <c r="J158" s="1">
        <f t="shared" si="33"/>
        <v>-0.032735176398865536</v>
      </c>
      <c r="K158" s="1">
        <f t="shared" si="34"/>
        <v>0.0324701142417897</v>
      </c>
    </row>
    <row r="159" spans="2:11" ht="12.75">
      <c r="B159" t="s">
        <v>7</v>
      </c>
      <c r="C159">
        <v>95</v>
      </c>
      <c r="D159">
        <v>106</v>
      </c>
      <c r="E159">
        <v>1378</v>
      </c>
      <c r="F159">
        <v>1244</v>
      </c>
      <c r="G159" s="4">
        <f t="shared" si="30"/>
        <v>2823</v>
      </c>
      <c r="H159" s="1">
        <f t="shared" si="31"/>
        <v>-0.0025180904922204256</v>
      </c>
      <c r="I159" s="1">
        <f t="shared" si="32"/>
        <v>0.0028096588650038433</v>
      </c>
      <c r="J159" s="1">
        <f t="shared" si="33"/>
        <v>-0.03652556524504996</v>
      </c>
      <c r="K159" s="1">
        <f t="shared" si="34"/>
        <v>0.032973732340233784</v>
      </c>
    </row>
    <row r="160" spans="2:11" ht="12.75">
      <c r="B160" t="s">
        <v>8</v>
      </c>
      <c r="C160">
        <v>63</v>
      </c>
      <c r="D160">
        <v>69</v>
      </c>
      <c r="E160">
        <v>1160</v>
      </c>
      <c r="F160">
        <v>1092</v>
      </c>
      <c r="G160" s="4">
        <f t="shared" si="30"/>
        <v>2384</v>
      </c>
      <c r="H160" s="1">
        <f t="shared" si="31"/>
        <v>-0.001669891589577756</v>
      </c>
      <c r="I160" s="1">
        <f t="shared" si="32"/>
        <v>0.0018289288838232566</v>
      </c>
      <c r="J160" s="1">
        <f t="shared" si="33"/>
        <v>-0.030747210220796777</v>
      </c>
      <c r="K160" s="1">
        <f t="shared" si="34"/>
        <v>0.028944787552681105</v>
      </c>
    </row>
    <row r="161" spans="2:11" ht="12.75">
      <c r="B161" t="s">
        <v>9</v>
      </c>
      <c r="C161">
        <v>55</v>
      </c>
      <c r="D161">
        <v>55</v>
      </c>
      <c r="E161">
        <v>1068</v>
      </c>
      <c r="F161">
        <v>1023</v>
      </c>
      <c r="G161" s="4">
        <f t="shared" si="30"/>
        <v>2201</v>
      </c>
      <c r="H161" s="1">
        <f t="shared" si="31"/>
        <v>-0.0014578418639170886</v>
      </c>
      <c r="I161" s="1">
        <f t="shared" si="32"/>
        <v>0.0014578418639170886</v>
      </c>
      <c r="J161" s="1">
        <f t="shared" si="33"/>
        <v>-0.0283086383756991</v>
      </c>
      <c r="K161" s="1">
        <f t="shared" si="34"/>
        <v>0.027115858668857847</v>
      </c>
    </row>
    <row r="162" spans="2:11" ht="12.75">
      <c r="B162" t="s">
        <v>10</v>
      </c>
      <c r="C162">
        <v>44</v>
      </c>
      <c r="D162">
        <v>33</v>
      </c>
      <c r="E162">
        <v>911</v>
      </c>
      <c r="F162">
        <v>903</v>
      </c>
      <c r="G162" s="4">
        <f t="shared" si="30"/>
        <v>1891</v>
      </c>
      <c r="H162" s="1">
        <f t="shared" si="31"/>
        <v>-0.0011662734911336708</v>
      </c>
      <c r="I162" s="1">
        <f t="shared" si="32"/>
        <v>0.0008747051183502531</v>
      </c>
      <c r="J162" s="1">
        <f t="shared" si="33"/>
        <v>-0.024147162509608504</v>
      </c>
      <c r="K162" s="1">
        <f t="shared" si="34"/>
        <v>0.023935112783947835</v>
      </c>
    </row>
    <row r="163" spans="2:11" ht="12.75">
      <c r="B163" t="s">
        <v>11</v>
      </c>
      <c r="C163">
        <v>30</v>
      </c>
      <c r="D163">
        <v>44</v>
      </c>
      <c r="E163">
        <v>795</v>
      </c>
      <c r="F163">
        <v>828</v>
      </c>
      <c r="G163" s="4">
        <f t="shared" si="30"/>
        <v>1697</v>
      </c>
      <c r="H163" s="1">
        <f t="shared" si="31"/>
        <v>-0.0007951864712275029</v>
      </c>
      <c r="I163" s="1">
        <f t="shared" si="32"/>
        <v>0.0011662734911336708</v>
      </c>
      <c r="J163" s="1">
        <f t="shared" si="33"/>
        <v>-0.021072441487528827</v>
      </c>
      <c r="K163" s="1">
        <f t="shared" si="34"/>
        <v>0.02194714660587908</v>
      </c>
    </row>
    <row r="164" spans="2:11" ht="12.75">
      <c r="B164" t="s">
        <v>12</v>
      </c>
      <c r="C164">
        <v>32</v>
      </c>
      <c r="D164">
        <v>27</v>
      </c>
      <c r="E164">
        <v>841</v>
      </c>
      <c r="F164">
        <v>858</v>
      </c>
      <c r="G164" s="4">
        <f t="shared" si="30"/>
        <v>1758</v>
      </c>
      <c r="H164" s="1">
        <f t="shared" si="31"/>
        <v>-0.0008481989026426697</v>
      </c>
      <c r="I164" s="1">
        <f t="shared" si="32"/>
        <v>0.0007156678241047526</v>
      </c>
      <c r="J164" s="1">
        <f t="shared" si="33"/>
        <v>-0.022291727410077664</v>
      </c>
      <c r="K164" s="1">
        <f t="shared" si="34"/>
        <v>0.02274233307710658</v>
      </c>
    </row>
    <row r="165" spans="2:11" ht="12.75">
      <c r="B165" t="s">
        <v>13</v>
      </c>
      <c r="C165">
        <v>17</v>
      </c>
      <c r="D165">
        <v>13</v>
      </c>
      <c r="E165">
        <v>859</v>
      </c>
      <c r="F165">
        <v>857</v>
      </c>
      <c r="G165" s="4">
        <f t="shared" si="30"/>
        <v>1746</v>
      </c>
      <c r="H165" s="1">
        <f t="shared" si="31"/>
        <v>-0.0004506056670289183</v>
      </c>
      <c r="I165" s="1">
        <f t="shared" si="32"/>
        <v>0.00034458080419858455</v>
      </c>
      <c r="J165" s="1">
        <f t="shared" si="33"/>
        <v>-0.022768839292814164</v>
      </c>
      <c r="K165" s="1">
        <f t="shared" si="34"/>
        <v>0.022715826861399</v>
      </c>
    </row>
    <row r="166" spans="2:11" ht="12.75">
      <c r="B166" t="s">
        <v>14</v>
      </c>
      <c r="C166">
        <v>14</v>
      </c>
      <c r="D166">
        <v>9</v>
      </c>
      <c r="E166">
        <v>649</v>
      </c>
      <c r="F166">
        <v>940</v>
      </c>
      <c r="G166" s="4">
        <f t="shared" si="30"/>
        <v>1612</v>
      </c>
      <c r="H166" s="1">
        <f t="shared" si="31"/>
        <v>-0.000371087019906168</v>
      </c>
      <c r="I166" s="1">
        <f t="shared" si="32"/>
        <v>0.00023855594136825084</v>
      </c>
      <c r="J166" s="1">
        <f t="shared" si="33"/>
        <v>-0.017202533994221645</v>
      </c>
      <c r="K166" s="1">
        <f t="shared" si="34"/>
        <v>0.024915842765128423</v>
      </c>
    </row>
    <row r="167" spans="2:11" ht="12.75">
      <c r="B167" t="s">
        <v>15</v>
      </c>
      <c r="C167">
        <v>3</v>
      </c>
      <c r="D167">
        <v>7</v>
      </c>
      <c r="E167">
        <v>478</v>
      </c>
      <c r="F167">
        <v>708</v>
      </c>
      <c r="G167" s="4">
        <f t="shared" si="30"/>
        <v>1196</v>
      </c>
      <c r="H167" s="1">
        <f t="shared" si="31"/>
        <v>-7.951864712275029E-05</v>
      </c>
      <c r="I167" s="1">
        <f t="shared" si="32"/>
        <v>0.000185543509953084</v>
      </c>
      <c r="J167" s="1">
        <f t="shared" si="33"/>
        <v>-0.012669971108224879</v>
      </c>
      <c r="K167" s="1">
        <f t="shared" si="34"/>
        <v>0.018766400720969068</v>
      </c>
    </row>
    <row r="168" spans="2:11" ht="12.75">
      <c r="B168" t="s">
        <v>16</v>
      </c>
      <c r="C168">
        <v>0</v>
      </c>
      <c r="D168">
        <v>3</v>
      </c>
      <c r="E168">
        <v>252</v>
      </c>
      <c r="F168">
        <v>415</v>
      </c>
      <c r="G168" s="4">
        <f t="shared" si="30"/>
        <v>670</v>
      </c>
      <c r="H168" s="1">
        <f t="shared" si="31"/>
        <v>0</v>
      </c>
      <c r="I168" s="1">
        <f t="shared" si="32"/>
        <v>7.951864712275029E-05</v>
      </c>
      <c r="J168" s="1">
        <f t="shared" si="33"/>
        <v>-0.006679566358311024</v>
      </c>
      <c r="K168" s="1">
        <f t="shared" si="34"/>
        <v>0.011000079518647123</v>
      </c>
    </row>
    <row r="169" spans="2:11" ht="12.75">
      <c r="B169" t="s">
        <v>17</v>
      </c>
      <c r="C169">
        <v>2</v>
      </c>
      <c r="D169">
        <v>3</v>
      </c>
      <c r="E169">
        <v>93</v>
      </c>
      <c r="F169">
        <v>199</v>
      </c>
      <c r="G169" s="4">
        <f t="shared" si="30"/>
        <v>297</v>
      </c>
      <c r="H169" s="1">
        <f t="shared" si="31"/>
        <v>-5.3012431415166855E-05</v>
      </c>
      <c r="I169" s="1">
        <f t="shared" si="32"/>
        <v>7.951864712275029E-05</v>
      </c>
      <c r="J169" s="1">
        <f t="shared" si="33"/>
        <v>-0.0024650780608052587</v>
      </c>
      <c r="K169" s="1">
        <f t="shared" si="34"/>
        <v>0.0052747369258091025</v>
      </c>
    </row>
    <row r="170" spans="2:11" ht="12.75">
      <c r="B170" t="s">
        <v>18</v>
      </c>
      <c r="C170">
        <v>0</v>
      </c>
      <c r="D170">
        <v>0</v>
      </c>
      <c r="E170">
        <v>16</v>
      </c>
      <c r="F170">
        <v>60</v>
      </c>
      <c r="G170" s="4">
        <f t="shared" si="30"/>
        <v>76</v>
      </c>
      <c r="H170" s="1">
        <f t="shared" si="31"/>
        <v>0</v>
      </c>
      <c r="I170" s="1">
        <f t="shared" si="32"/>
        <v>0</v>
      </c>
      <c r="J170" s="1">
        <f t="shared" si="33"/>
        <v>-0.00042409945132133484</v>
      </c>
      <c r="K170" s="1">
        <f t="shared" si="34"/>
        <v>0.0015903729424550058</v>
      </c>
    </row>
    <row r="171" spans="2:11" ht="12.75">
      <c r="B171" t="s">
        <v>19</v>
      </c>
      <c r="C171">
        <v>0</v>
      </c>
      <c r="D171">
        <v>0</v>
      </c>
      <c r="E171">
        <v>2</v>
      </c>
      <c r="F171">
        <v>12</v>
      </c>
      <c r="G171" s="4">
        <f t="shared" si="30"/>
        <v>14</v>
      </c>
      <c r="H171" s="1">
        <f t="shared" si="31"/>
        <v>0</v>
      </c>
      <c r="I171" s="1">
        <f t="shared" si="32"/>
        <v>0</v>
      </c>
      <c r="J171" s="1">
        <f t="shared" si="33"/>
        <v>-5.3012431415166855E-05</v>
      </c>
      <c r="K171" s="1">
        <f t="shared" si="34"/>
        <v>0.00031807458849100116</v>
      </c>
    </row>
    <row r="172" spans="2:7" ht="12.75">
      <c r="B172" t="s">
        <v>41</v>
      </c>
      <c r="C172">
        <f>SUM(C151:C171)</f>
        <v>1484</v>
      </c>
      <c r="D172">
        <f>SUM(D151:D171)</f>
        <v>1506</v>
      </c>
      <c r="E172">
        <f>SUM(E151:E171)</f>
        <v>17306</v>
      </c>
      <c r="F172">
        <f>SUM(F151:F171)</f>
        <v>17431</v>
      </c>
      <c r="G172" s="4">
        <f t="shared" si="30"/>
        <v>37727</v>
      </c>
    </row>
    <row r="173" ht="12.75">
      <c r="G173" s="4"/>
    </row>
    <row r="174" spans="1:11" ht="12.75">
      <c r="A174" s="11"/>
      <c r="B174" s="9" t="s">
        <v>34</v>
      </c>
      <c r="C174" s="3" t="s">
        <v>36</v>
      </c>
      <c r="D174" s="3"/>
      <c r="E174" s="7" t="s">
        <v>37</v>
      </c>
      <c r="F174" s="7"/>
      <c r="G174" s="9" t="s">
        <v>35</v>
      </c>
      <c r="H174" s="3" t="s">
        <v>36</v>
      </c>
      <c r="I174" s="3"/>
      <c r="J174" s="7" t="s">
        <v>37</v>
      </c>
      <c r="K174" s="7"/>
    </row>
    <row r="175" spans="1:11" ht="12.75">
      <c r="A175" s="11"/>
      <c r="B175" s="10"/>
      <c r="C175" s="5" t="s">
        <v>39</v>
      </c>
      <c r="D175" s="5" t="s">
        <v>40</v>
      </c>
      <c r="E175" s="5" t="s">
        <v>39</v>
      </c>
      <c r="F175" s="5" t="s">
        <v>40</v>
      </c>
      <c r="G175" s="10"/>
      <c r="H175" s="5" t="s">
        <v>39</v>
      </c>
      <c r="I175" s="5" t="s">
        <v>40</v>
      </c>
      <c r="J175" s="5" t="s">
        <v>39</v>
      </c>
      <c r="K175" s="5" t="s">
        <v>40</v>
      </c>
    </row>
    <row r="176" spans="1:11" ht="12.75">
      <c r="A176" s="3" t="s">
        <v>20</v>
      </c>
      <c r="B176" t="s">
        <v>1</v>
      </c>
      <c r="C176">
        <v>445</v>
      </c>
      <c r="D176">
        <v>428</v>
      </c>
      <c r="E176">
        <v>929</v>
      </c>
      <c r="F176">
        <v>905</v>
      </c>
      <c r="G176" s="4">
        <f aca="true" t="shared" si="35" ref="G176:G197">SUM(C176:F176)</f>
        <v>2707</v>
      </c>
      <c r="H176" s="1">
        <f aca="true" t="shared" si="36" ref="H176:H196">-C176/G$197</f>
        <v>-0.01148001960632562</v>
      </c>
      <c r="I176" s="1">
        <f aca="true" t="shared" si="37" ref="I176:I196">D176/G$197</f>
        <v>0.011041457059567113</v>
      </c>
      <c r="J176" s="1">
        <f aca="true" t="shared" si="38" ref="J176:J196">-E176/G$197</f>
        <v>-0.02396615329050899</v>
      </c>
      <c r="K176" s="1">
        <f aca="true" t="shared" si="39" ref="K176:K196">F176/G$197</f>
        <v>0.02334700616567345</v>
      </c>
    </row>
    <row r="177" spans="2:11" ht="12.75">
      <c r="B177" s="2" t="s">
        <v>31</v>
      </c>
      <c r="C177">
        <v>414</v>
      </c>
      <c r="D177">
        <v>408</v>
      </c>
      <c r="E177">
        <v>1207</v>
      </c>
      <c r="F177">
        <v>1133</v>
      </c>
      <c r="G177" s="4">
        <f t="shared" si="35"/>
        <v>3162</v>
      </c>
      <c r="H177" s="1">
        <f t="shared" si="36"/>
        <v>-0.01068028790341305</v>
      </c>
      <c r="I177" s="1">
        <f t="shared" si="37"/>
        <v>0.010525501122204163</v>
      </c>
      <c r="J177" s="1">
        <f t="shared" si="38"/>
        <v>-0.031137940819853986</v>
      </c>
      <c r="K177" s="1">
        <f t="shared" si="39"/>
        <v>0.029228903851611074</v>
      </c>
    </row>
    <row r="178" spans="2:11" ht="12.75">
      <c r="B178" s="2" t="s">
        <v>32</v>
      </c>
      <c r="C178">
        <v>352</v>
      </c>
      <c r="D178">
        <v>341</v>
      </c>
      <c r="E178">
        <v>1238</v>
      </c>
      <c r="F178">
        <v>1185</v>
      </c>
      <c r="G178" s="4">
        <f t="shared" si="35"/>
        <v>3116</v>
      </c>
      <c r="H178" s="1">
        <f t="shared" si="36"/>
        <v>-0.009080824497587906</v>
      </c>
      <c r="I178" s="1">
        <f t="shared" si="37"/>
        <v>0.008797048732038284</v>
      </c>
      <c r="J178" s="1">
        <f t="shared" si="38"/>
        <v>-0.03193767252276655</v>
      </c>
      <c r="K178" s="1">
        <f t="shared" si="39"/>
        <v>0.03057038928875474</v>
      </c>
    </row>
    <row r="179" spans="2:11" ht="12.75">
      <c r="B179" t="s">
        <v>2</v>
      </c>
      <c r="C179">
        <v>352</v>
      </c>
      <c r="D179">
        <v>305</v>
      </c>
      <c r="E179">
        <v>1197</v>
      </c>
      <c r="F179">
        <v>1162</v>
      </c>
      <c r="G179" s="4">
        <f t="shared" si="35"/>
        <v>3016</v>
      </c>
      <c r="H179" s="1">
        <f t="shared" si="36"/>
        <v>-0.009080824497587906</v>
      </c>
      <c r="I179" s="1">
        <f t="shared" si="37"/>
        <v>0.007868328044784975</v>
      </c>
      <c r="J179" s="1">
        <f t="shared" si="38"/>
        <v>-0.03087996285117251</v>
      </c>
      <c r="K179" s="1">
        <f t="shared" si="39"/>
        <v>0.02997703996078735</v>
      </c>
    </row>
    <row r="180" spans="2:11" ht="12.75">
      <c r="B180" t="s">
        <v>3</v>
      </c>
      <c r="C180">
        <v>268</v>
      </c>
      <c r="D180">
        <v>237</v>
      </c>
      <c r="E180">
        <v>983</v>
      </c>
      <c r="F180">
        <v>839</v>
      </c>
      <c r="G180" s="4">
        <f t="shared" si="35"/>
        <v>2327</v>
      </c>
      <c r="H180" s="1">
        <f t="shared" si="36"/>
        <v>-0.006913809560663519</v>
      </c>
      <c r="I180" s="1">
        <f t="shared" si="37"/>
        <v>0.006114077857750948</v>
      </c>
      <c r="J180" s="1">
        <f t="shared" si="38"/>
        <v>-0.025359234321388955</v>
      </c>
      <c r="K180" s="1">
        <f t="shared" si="39"/>
        <v>0.02164435157237572</v>
      </c>
    </row>
    <row r="181" spans="2:11" ht="12.75">
      <c r="B181" t="s">
        <v>4</v>
      </c>
      <c r="C181">
        <v>244</v>
      </c>
      <c r="D181">
        <v>241</v>
      </c>
      <c r="E181">
        <v>817</v>
      </c>
      <c r="F181">
        <v>764</v>
      </c>
      <c r="G181" s="4">
        <f t="shared" si="35"/>
        <v>2066</v>
      </c>
      <c r="H181" s="1">
        <f t="shared" si="36"/>
        <v>-0.00629466243582798</v>
      </c>
      <c r="I181" s="1">
        <f t="shared" si="37"/>
        <v>0.006217269045223538</v>
      </c>
      <c r="J181" s="1">
        <f t="shared" si="38"/>
        <v>-0.021076800041276475</v>
      </c>
      <c r="K181" s="1">
        <f t="shared" si="39"/>
        <v>0.01970951680726466</v>
      </c>
    </row>
    <row r="182" spans="2:11" ht="12.75">
      <c r="B182" t="s">
        <v>5</v>
      </c>
      <c r="C182">
        <v>247</v>
      </c>
      <c r="D182">
        <v>267</v>
      </c>
      <c r="E182">
        <v>945</v>
      </c>
      <c r="F182">
        <v>1057</v>
      </c>
      <c r="G182" s="4">
        <f t="shared" si="35"/>
        <v>2516</v>
      </c>
      <c r="H182" s="1">
        <f t="shared" si="36"/>
        <v>-0.006372055826432423</v>
      </c>
      <c r="I182" s="1">
        <f t="shared" si="37"/>
        <v>0.006888011763795372</v>
      </c>
      <c r="J182" s="1">
        <f t="shared" si="38"/>
        <v>-0.02437891804039935</v>
      </c>
      <c r="K182" s="1">
        <f t="shared" si="39"/>
        <v>0.027268271289631864</v>
      </c>
    </row>
    <row r="183" spans="2:11" ht="12.75">
      <c r="B183" t="s">
        <v>6</v>
      </c>
      <c r="C183">
        <v>233</v>
      </c>
      <c r="D183">
        <v>219</v>
      </c>
      <c r="E183">
        <v>1407</v>
      </c>
      <c r="F183">
        <v>1323</v>
      </c>
      <c r="G183" s="4">
        <f t="shared" si="35"/>
        <v>3182</v>
      </c>
      <c r="H183" s="1">
        <f t="shared" si="36"/>
        <v>-0.006010886670278358</v>
      </c>
      <c r="I183" s="1">
        <f t="shared" si="37"/>
        <v>0.005649717514124294</v>
      </c>
      <c r="J183" s="1">
        <f t="shared" si="38"/>
        <v>-0.036297500193483476</v>
      </c>
      <c r="K183" s="1">
        <f t="shared" si="39"/>
        <v>0.03413048525655909</v>
      </c>
    </row>
    <row r="184" spans="2:11" ht="12.75">
      <c r="B184" t="s">
        <v>7</v>
      </c>
      <c r="C184">
        <v>200</v>
      </c>
      <c r="D184">
        <v>153</v>
      </c>
      <c r="E184">
        <v>1397</v>
      </c>
      <c r="F184">
        <v>1327</v>
      </c>
      <c r="G184" s="4">
        <f t="shared" si="35"/>
        <v>3077</v>
      </c>
      <c r="H184" s="1">
        <f t="shared" si="36"/>
        <v>-0.005159559373629492</v>
      </c>
      <c r="I184" s="1">
        <f t="shared" si="37"/>
        <v>0.003947062920826561</v>
      </c>
      <c r="J184" s="1">
        <f t="shared" si="38"/>
        <v>-0.036039522224802</v>
      </c>
      <c r="K184" s="1">
        <f t="shared" si="39"/>
        <v>0.03423367644403168</v>
      </c>
    </row>
    <row r="185" spans="2:11" ht="12.75">
      <c r="B185" t="s">
        <v>8</v>
      </c>
      <c r="C185">
        <v>126</v>
      </c>
      <c r="D185">
        <v>124</v>
      </c>
      <c r="E185">
        <v>1265</v>
      </c>
      <c r="F185">
        <v>1208</v>
      </c>
      <c r="G185" s="4">
        <f t="shared" si="35"/>
        <v>2723</v>
      </c>
      <c r="H185" s="1">
        <f t="shared" si="36"/>
        <v>-0.00325052240538658</v>
      </c>
      <c r="I185" s="1">
        <f t="shared" si="37"/>
        <v>0.003198926811650285</v>
      </c>
      <c r="J185" s="1">
        <f t="shared" si="38"/>
        <v>-0.03263421303820654</v>
      </c>
      <c r="K185" s="1">
        <f t="shared" si="39"/>
        <v>0.03116373861672213</v>
      </c>
    </row>
    <row r="186" spans="1:11" ht="12.75">
      <c r="A186" s="3" t="s">
        <v>20</v>
      </c>
      <c r="B186" t="s">
        <v>9</v>
      </c>
      <c r="C186">
        <v>111</v>
      </c>
      <c r="D186">
        <v>99</v>
      </c>
      <c r="E186">
        <v>1141</v>
      </c>
      <c r="F186">
        <v>1050</v>
      </c>
      <c r="G186" s="4">
        <f t="shared" si="35"/>
        <v>2401</v>
      </c>
      <c r="H186" s="1">
        <f t="shared" si="36"/>
        <v>-0.002863555452364368</v>
      </c>
      <c r="I186" s="1">
        <f t="shared" si="37"/>
        <v>0.0025539818899465985</v>
      </c>
      <c r="J186" s="1">
        <f t="shared" si="38"/>
        <v>-0.02943528622655625</v>
      </c>
      <c r="K186" s="1">
        <f t="shared" si="39"/>
        <v>0.027087686711554832</v>
      </c>
    </row>
    <row r="187" spans="2:11" ht="12.75">
      <c r="B187" t="s">
        <v>10</v>
      </c>
      <c r="C187">
        <v>77</v>
      </c>
      <c r="D187">
        <v>79</v>
      </c>
      <c r="E187">
        <v>960</v>
      </c>
      <c r="F187">
        <v>953</v>
      </c>
      <c r="G187" s="4">
        <f t="shared" si="35"/>
        <v>2069</v>
      </c>
      <c r="H187" s="1">
        <f t="shared" si="36"/>
        <v>-0.0019864303588473546</v>
      </c>
      <c r="I187" s="1">
        <f t="shared" si="37"/>
        <v>0.0020380259525836493</v>
      </c>
      <c r="J187" s="1">
        <f t="shared" si="38"/>
        <v>-0.024765884993421562</v>
      </c>
      <c r="K187" s="1">
        <f t="shared" si="39"/>
        <v>0.02458530041534453</v>
      </c>
    </row>
    <row r="188" spans="2:11" ht="12.75">
      <c r="B188" t="s">
        <v>11</v>
      </c>
      <c r="C188">
        <v>75</v>
      </c>
      <c r="D188">
        <v>66</v>
      </c>
      <c r="E188">
        <v>862</v>
      </c>
      <c r="F188">
        <v>766</v>
      </c>
      <c r="G188" s="4">
        <f t="shared" si="35"/>
        <v>1769</v>
      </c>
      <c r="H188" s="1">
        <f t="shared" si="36"/>
        <v>-0.0019348347651110594</v>
      </c>
      <c r="I188" s="1">
        <f t="shared" si="37"/>
        <v>0.0017026545932977324</v>
      </c>
      <c r="J188" s="1">
        <f t="shared" si="38"/>
        <v>-0.02223770090034311</v>
      </c>
      <c r="K188" s="1">
        <f t="shared" si="39"/>
        <v>0.019761112401000955</v>
      </c>
    </row>
    <row r="189" spans="2:11" ht="12.75">
      <c r="B189" t="s">
        <v>12</v>
      </c>
      <c r="C189">
        <v>55</v>
      </c>
      <c r="D189">
        <v>49</v>
      </c>
      <c r="E189">
        <v>774</v>
      </c>
      <c r="F189">
        <v>649</v>
      </c>
      <c r="G189" s="4">
        <f t="shared" si="35"/>
        <v>1527</v>
      </c>
      <c r="H189" s="1">
        <f t="shared" si="36"/>
        <v>-0.0014188788277481102</v>
      </c>
      <c r="I189" s="1">
        <f t="shared" si="37"/>
        <v>0.0012640920465392255</v>
      </c>
      <c r="J189" s="1">
        <f t="shared" si="38"/>
        <v>-0.019967494775946133</v>
      </c>
      <c r="K189" s="1">
        <f t="shared" si="39"/>
        <v>0.0167427701674277</v>
      </c>
    </row>
    <row r="190" spans="2:11" ht="12.75">
      <c r="B190" t="s">
        <v>13</v>
      </c>
      <c r="C190">
        <v>39</v>
      </c>
      <c r="D190">
        <v>26</v>
      </c>
      <c r="E190">
        <v>587</v>
      </c>
      <c r="F190">
        <v>532</v>
      </c>
      <c r="G190" s="4">
        <f t="shared" si="35"/>
        <v>1184</v>
      </c>
      <c r="H190" s="1">
        <f t="shared" si="36"/>
        <v>-0.0010061140778577509</v>
      </c>
      <c r="I190" s="1">
        <f t="shared" si="37"/>
        <v>0.000670742718571834</v>
      </c>
      <c r="J190" s="1">
        <f t="shared" si="38"/>
        <v>-0.01514330676160256</v>
      </c>
      <c r="K190" s="1">
        <f t="shared" si="39"/>
        <v>0.01372442793385445</v>
      </c>
    </row>
    <row r="191" spans="2:11" ht="12.75">
      <c r="B191" t="s">
        <v>14</v>
      </c>
      <c r="C191">
        <v>21</v>
      </c>
      <c r="D191">
        <v>20</v>
      </c>
      <c r="E191">
        <v>408</v>
      </c>
      <c r="F191">
        <v>454</v>
      </c>
      <c r="G191" s="4">
        <f t="shared" si="35"/>
        <v>903</v>
      </c>
      <c r="H191" s="1">
        <f t="shared" si="36"/>
        <v>-0.0005417537342310967</v>
      </c>
      <c r="I191" s="1">
        <f t="shared" si="37"/>
        <v>0.0005159559373629492</v>
      </c>
      <c r="J191" s="1">
        <f t="shared" si="38"/>
        <v>-0.010525501122204163</v>
      </c>
      <c r="K191" s="1">
        <f t="shared" si="39"/>
        <v>0.011712199778138947</v>
      </c>
    </row>
    <row r="192" spans="2:11" ht="12.75">
      <c r="B192" t="s">
        <v>15</v>
      </c>
      <c r="C192">
        <v>11</v>
      </c>
      <c r="D192">
        <v>16</v>
      </c>
      <c r="E192">
        <v>231</v>
      </c>
      <c r="F192">
        <v>303</v>
      </c>
      <c r="G192" s="4">
        <f t="shared" si="35"/>
        <v>561</v>
      </c>
      <c r="H192" s="1">
        <f t="shared" si="36"/>
        <v>-0.00028377576554962207</v>
      </c>
      <c r="I192" s="1">
        <f t="shared" si="37"/>
        <v>0.00041276474989035937</v>
      </c>
      <c r="J192" s="1">
        <f t="shared" si="38"/>
        <v>-0.005959291076542064</v>
      </c>
      <c r="K192" s="1">
        <f t="shared" si="39"/>
        <v>0.007816732451048681</v>
      </c>
    </row>
    <row r="193" spans="2:11" ht="12.75">
      <c r="B193" t="s">
        <v>16</v>
      </c>
      <c r="C193">
        <v>10</v>
      </c>
      <c r="D193">
        <v>7</v>
      </c>
      <c r="E193">
        <v>140</v>
      </c>
      <c r="F193">
        <v>163</v>
      </c>
      <c r="G193" s="4">
        <f t="shared" si="35"/>
        <v>320</v>
      </c>
      <c r="H193" s="1">
        <f t="shared" si="36"/>
        <v>-0.0002579779686814746</v>
      </c>
      <c r="I193" s="1">
        <f t="shared" si="37"/>
        <v>0.00018058457807703222</v>
      </c>
      <c r="J193" s="1">
        <f t="shared" si="38"/>
        <v>-0.0036116915615406445</v>
      </c>
      <c r="K193" s="1">
        <f t="shared" si="39"/>
        <v>0.004205040889508036</v>
      </c>
    </row>
    <row r="194" spans="2:11" ht="12.75">
      <c r="B194" t="s">
        <v>17</v>
      </c>
      <c r="C194">
        <v>1</v>
      </c>
      <c r="D194">
        <v>2</v>
      </c>
      <c r="E194">
        <v>41</v>
      </c>
      <c r="F194">
        <v>75</v>
      </c>
      <c r="G194" s="4">
        <f t="shared" si="35"/>
        <v>119</v>
      </c>
      <c r="H194" s="1">
        <f t="shared" si="36"/>
        <v>-2.579779686814746E-05</v>
      </c>
      <c r="I194" s="1">
        <f t="shared" si="37"/>
        <v>5.159559373629492E-05</v>
      </c>
      <c r="J194" s="1">
        <f t="shared" si="38"/>
        <v>-0.0010577096715940458</v>
      </c>
      <c r="K194" s="1">
        <f t="shared" si="39"/>
        <v>0.0019348347651110594</v>
      </c>
    </row>
    <row r="195" spans="2:11" ht="12.75">
      <c r="B195" t="s">
        <v>18</v>
      </c>
      <c r="C195">
        <v>1</v>
      </c>
      <c r="D195">
        <v>0</v>
      </c>
      <c r="E195">
        <v>4</v>
      </c>
      <c r="F195">
        <v>11</v>
      </c>
      <c r="G195" s="4">
        <f t="shared" si="35"/>
        <v>16</v>
      </c>
      <c r="H195" s="1">
        <f t="shared" si="36"/>
        <v>-2.579779686814746E-05</v>
      </c>
      <c r="I195" s="1">
        <f t="shared" si="37"/>
        <v>0</v>
      </c>
      <c r="J195" s="1">
        <f t="shared" si="38"/>
        <v>-0.00010319118747258984</v>
      </c>
      <c r="K195" s="1">
        <f t="shared" si="39"/>
        <v>0.00028377576554962207</v>
      </c>
    </row>
    <row r="196" spans="2:11" ht="12.75">
      <c r="B196" t="s">
        <v>19</v>
      </c>
      <c r="C196">
        <v>0</v>
      </c>
      <c r="D196">
        <v>0</v>
      </c>
      <c r="E196">
        <v>1</v>
      </c>
      <c r="F196">
        <v>1</v>
      </c>
      <c r="G196" s="4">
        <f t="shared" si="35"/>
        <v>2</v>
      </c>
      <c r="H196" s="1">
        <f t="shared" si="36"/>
        <v>0</v>
      </c>
      <c r="I196" s="1">
        <f t="shared" si="37"/>
        <v>0</v>
      </c>
      <c r="J196" s="1">
        <f t="shared" si="38"/>
        <v>-2.579779686814746E-05</v>
      </c>
      <c r="K196" s="1">
        <f t="shared" si="39"/>
        <v>2.579779686814746E-05</v>
      </c>
    </row>
    <row r="197" spans="2:7" ht="12.75">
      <c r="B197" t="s">
        <v>41</v>
      </c>
      <c r="C197">
        <f>SUM(C176:C196)</f>
        <v>3282</v>
      </c>
      <c r="D197">
        <f>SUM(D176:D196)</f>
        <v>3087</v>
      </c>
      <c r="E197">
        <f>SUM(E176:E196)</f>
        <v>16534</v>
      </c>
      <c r="F197">
        <f>SUM(F176:F196)</f>
        <v>15860</v>
      </c>
      <c r="G197" s="4">
        <f t="shared" si="35"/>
        <v>38763</v>
      </c>
    </row>
    <row r="198" ht="12.75">
      <c r="G198" s="4"/>
    </row>
    <row r="199" spans="1:11" ht="12.75">
      <c r="A199" s="11"/>
      <c r="B199" s="9" t="s">
        <v>34</v>
      </c>
      <c r="C199" s="3" t="s">
        <v>36</v>
      </c>
      <c r="D199" s="3"/>
      <c r="E199" s="7" t="s">
        <v>37</v>
      </c>
      <c r="F199" s="7"/>
      <c r="G199" s="9" t="s">
        <v>35</v>
      </c>
      <c r="H199" s="3" t="s">
        <v>36</v>
      </c>
      <c r="I199" s="3"/>
      <c r="J199" s="7" t="s">
        <v>37</v>
      </c>
      <c r="K199" s="7"/>
    </row>
    <row r="200" spans="1:11" ht="12.75">
      <c r="A200" s="11"/>
      <c r="B200" s="10"/>
      <c r="C200" s="5" t="s">
        <v>39</v>
      </c>
      <c r="D200" s="5" t="s">
        <v>40</v>
      </c>
      <c r="E200" s="5" t="s">
        <v>39</v>
      </c>
      <c r="F200" s="5" t="s">
        <v>40</v>
      </c>
      <c r="G200" s="10"/>
      <c r="H200" s="5" t="s">
        <v>39</v>
      </c>
      <c r="I200" s="5" t="s">
        <v>40</v>
      </c>
      <c r="J200" s="5" t="s">
        <v>39</v>
      </c>
      <c r="K200" s="5" t="s">
        <v>40</v>
      </c>
    </row>
    <row r="201" spans="1:11" ht="12.75">
      <c r="A201" s="3" t="s">
        <v>24</v>
      </c>
      <c r="B201" t="s">
        <v>1</v>
      </c>
      <c r="C201">
        <v>353</v>
      </c>
      <c r="D201">
        <v>316</v>
      </c>
      <c r="E201">
        <v>1051</v>
      </c>
      <c r="F201">
        <v>982</v>
      </c>
      <c r="G201" s="4">
        <f aca="true" t="shared" si="40" ref="G201:G222">SUM(C201:F201)</f>
        <v>2702</v>
      </c>
      <c r="H201" s="1">
        <f aca="true" t="shared" si="41" ref="H201:H221">-C201/G$222</f>
        <v>-0.008141707221440598</v>
      </c>
      <c r="I201" s="1">
        <f aca="true" t="shared" si="42" ref="I201:I221">D201/G$222</f>
        <v>0.007288327144405748</v>
      </c>
      <c r="J201" s="1">
        <f aca="true" t="shared" si="43" ref="J201:J221">-E201/G$222</f>
        <v>-0.024240607053071014</v>
      </c>
      <c r="K201" s="1">
        <f aca="true" t="shared" si="44" ref="K201:K221">F201/G$222</f>
        <v>0.02264916853103305</v>
      </c>
    </row>
    <row r="202" spans="2:11" ht="12.75">
      <c r="B202" s="2" t="s">
        <v>31</v>
      </c>
      <c r="C202">
        <v>358</v>
      </c>
      <c r="D202">
        <v>371</v>
      </c>
      <c r="E202">
        <v>1255</v>
      </c>
      <c r="F202">
        <v>1106</v>
      </c>
      <c r="G202" s="4">
        <f t="shared" si="40"/>
        <v>3090</v>
      </c>
      <c r="H202" s="1">
        <f t="shared" si="41"/>
        <v>-0.008257028853472334</v>
      </c>
      <c r="I202" s="1">
        <f t="shared" si="42"/>
        <v>0.00855686509675485</v>
      </c>
      <c r="J202" s="1">
        <f t="shared" si="43"/>
        <v>-0.028945729639965865</v>
      </c>
      <c r="K202" s="1">
        <f t="shared" si="44"/>
        <v>0.025509145005420116</v>
      </c>
    </row>
    <row r="203" spans="2:11" ht="12.75">
      <c r="B203" s="2" t="s">
        <v>32</v>
      </c>
      <c r="C203">
        <v>299</v>
      </c>
      <c r="D203">
        <v>307</v>
      </c>
      <c r="E203">
        <v>1394</v>
      </c>
      <c r="F203">
        <v>1249</v>
      </c>
      <c r="G203" s="4">
        <f t="shared" si="40"/>
        <v>3249</v>
      </c>
      <c r="H203" s="1">
        <f t="shared" si="41"/>
        <v>-0.006896233595497844</v>
      </c>
      <c r="I203" s="1">
        <f t="shared" si="42"/>
        <v>0.007080748206748622</v>
      </c>
      <c r="J203" s="1">
        <f t="shared" si="43"/>
        <v>-0.03215167101044814</v>
      </c>
      <c r="K203" s="1">
        <f t="shared" si="44"/>
        <v>0.02880734368152778</v>
      </c>
    </row>
    <row r="204" spans="2:11" ht="12.75">
      <c r="B204" t="s">
        <v>2</v>
      </c>
      <c r="C204">
        <v>259</v>
      </c>
      <c r="D204">
        <v>241</v>
      </c>
      <c r="E204">
        <v>1422</v>
      </c>
      <c r="F204">
        <v>1330</v>
      </c>
      <c r="G204" s="4">
        <f t="shared" si="40"/>
        <v>3252</v>
      </c>
      <c r="H204" s="1">
        <f t="shared" si="41"/>
        <v>-0.005973660539243951</v>
      </c>
      <c r="I204" s="1">
        <f t="shared" si="42"/>
        <v>0.0055585026639297</v>
      </c>
      <c r="J204" s="1">
        <f t="shared" si="43"/>
        <v>-0.03279747214982586</v>
      </c>
      <c r="K204" s="1">
        <f t="shared" si="44"/>
        <v>0.030675554120441914</v>
      </c>
    </row>
    <row r="205" spans="2:11" ht="12.75">
      <c r="B205" t="s">
        <v>3</v>
      </c>
      <c r="C205">
        <v>182</v>
      </c>
      <c r="D205">
        <v>192</v>
      </c>
      <c r="E205">
        <v>1220</v>
      </c>
      <c r="F205">
        <v>1148</v>
      </c>
      <c r="G205" s="4">
        <f t="shared" si="40"/>
        <v>2742</v>
      </c>
      <c r="H205" s="1">
        <f t="shared" si="41"/>
        <v>-0.004197707405955209</v>
      </c>
      <c r="I205" s="1">
        <f t="shared" si="42"/>
        <v>0.004428350670018682</v>
      </c>
      <c r="J205" s="1">
        <f t="shared" si="43"/>
        <v>-0.02813847821574371</v>
      </c>
      <c r="K205" s="1">
        <f t="shared" si="44"/>
        <v>0.026477846714486702</v>
      </c>
    </row>
    <row r="206" spans="2:11" ht="12.75">
      <c r="B206" t="s">
        <v>4</v>
      </c>
      <c r="C206">
        <v>189</v>
      </c>
      <c r="D206">
        <v>191</v>
      </c>
      <c r="E206">
        <v>1015</v>
      </c>
      <c r="F206">
        <v>947</v>
      </c>
      <c r="G206" s="4">
        <f t="shared" si="40"/>
        <v>2342</v>
      </c>
      <c r="H206" s="1">
        <f t="shared" si="41"/>
        <v>-0.00435915769079964</v>
      </c>
      <c r="I206" s="1">
        <f t="shared" si="42"/>
        <v>0.004405286343612335</v>
      </c>
      <c r="J206" s="1">
        <f t="shared" si="43"/>
        <v>-0.023410291302442512</v>
      </c>
      <c r="K206" s="1">
        <f t="shared" si="44"/>
        <v>0.021841917106810896</v>
      </c>
    </row>
    <row r="207" spans="2:11" ht="12.75">
      <c r="B207" t="s">
        <v>5</v>
      </c>
      <c r="C207">
        <v>169</v>
      </c>
      <c r="D207">
        <v>178</v>
      </c>
      <c r="E207">
        <v>1076</v>
      </c>
      <c r="F207">
        <v>1041</v>
      </c>
      <c r="G207" s="4">
        <f t="shared" si="40"/>
        <v>2464</v>
      </c>
      <c r="H207" s="1">
        <f t="shared" si="41"/>
        <v>-0.003897871162672694</v>
      </c>
      <c r="I207" s="1">
        <f t="shared" si="42"/>
        <v>0.00410545010032982</v>
      </c>
      <c r="J207" s="1">
        <f t="shared" si="43"/>
        <v>-0.024817215213229698</v>
      </c>
      <c r="K207" s="1">
        <f t="shared" si="44"/>
        <v>0.024009963789007542</v>
      </c>
    </row>
    <row r="208" spans="2:11" ht="12.75">
      <c r="B208" t="s">
        <v>6</v>
      </c>
      <c r="C208">
        <v>159</v>
      </c>
      <c r="D208">
        <v>157</v>
      </c>
      <c r="E208">
        <v>1325</v>
      </c>
      <c r="F208">
        <v>1266</v>
      </c>
      <c r="G208" s="4">
        <f t="shared" si="40"/>
        <v>2907</v>
      </c>
      <c r="H208" s="1">
        <f t="shared" si="41"/>
        <v>-0.0036672278986092212</v>
      </c>
      <c r="I208" s="1">
        <f t="shared" si="42"/>
        <v>0.0036210992457965264</v>
      </c>
      <c r="J208" s="1">
        <f t="shared" si="43"/>
        <v>-0.030560232488410177</v>
      </c>
      <c r="K208" s="1">
        <f t="shared" si="44"/>
        <v>0.029199437230435686</v>
      </c>
    </row>
    <row r="209" spans="2:11" ht="12.75">
      <c r="B209" t="s">
        <v>7</v>
      </c>
      <c r="C209">
        <v>106</v>
      </c>
      <c r="D209">
        <v>129</v>
      </c>
      <c r="E209">
        <v>1360</v>
      </c>
      <c r="F209">
        <v>1333</v>
      </c>
      <c r="G209" s="4">
        <f t="shared" si="40"/>
        <v>2928</v>
      </c>
      <c r="H209" s="1">
        <f t="shared" si="41"/>
        <v>-0.002444818599072814</v>
      </c>
      <c r="I209" s="1">
        <f t="shared" si="42"/>
        <v>0.002975298106418802</v>
      </c>
      <c r="J209" s="1">
        <f t="shared" si="43"/>
        <v>-0.03136748391263233</v>
      </c>
      <c r="K209" s="1">
        <f t="shared" si="44"/>
        <v>0.030744747099660956</v>
      </c>
    </row>
    <row r="210" spans="2:11" ht="12.75">
      <c r="B210" t="s">
        <v>8</v>
      </c>
      <c r="C210">
        <v>92</v>
      </c>
      <c r="D210">
        <v>82</v>
      </c>
      <c r="E210">
        <v>1294</v>
      </c>
      <c r="F210">
        <v>1306</v>
      </c>
      <c r="G210" s="4">
        <f t="shared" si="40"/>
        <v>2774</v>
      </c>
      <c r="H210" s="1">
        <f t="shared" si="41"/>
        <v>-0.002121918029383952</v>
      </c>
      <c r="I210" s="1">
        <f t="shared" si="42"/>
        <v>0.0018912747653204787</v>
      </c>
      <c r="J210" s="1">
        <f t="shared" si="43"/>
        <v>-0.02984523836981341</v>
      </c>
      <c r="K210" s="1">
        <f t="shared" si="44"/>
        <v>0.030122010286689576</v>
      </c>
    </row>
    <row r="211" spans="2:11" ht="12.75">
      <c r="B211" t="s">
        <v>9</v>
      </c>
      <c r="C211">
        <v>88</v>
      </c>
      <c r="D211">
        <v>77</v>
      </c>
      <c r="E211">
        <v>1239</v>
      </c>
      <c r="F211">
        <v>1138</v>
      </c>
      <c r="G211" s="4">
        <f t="shared" si="40"/>
        <v>2542</v>
      </c>
      <c r="H211" s="1">
        <f t="shared" si="41"/>
        <v>-0.0020296607237585626</v>
      </c>
      <c r="I211" s="1">
        <f t="shared" si="42"/>
        <v>0.0017759531332887423</v>
      </c>
      <c r="J211" s="1">
        <f t="shared" si="43"/>
        <v>-0.02857670041746431</v>
      </c>
      <c r="K211" s="1">
        <f t="shared" si="44"/>
        <v>0.02624720345042323</v>
      </c>
    </row>
    <row r="212" spans="2:11" ht="12.75">
      <c r="B212" t="s">
        <v>10</v>
      </c>
      <c r="C212">
        <v>56</v>
      </c>
      <c r="D212">
        <v>55</v>
      </c>
      <c r="E212">
        <v>1015</v>
      </c>
      <c r="F212">
        <v>1005</v>
      </c>
      <c r="G212" s="4">
        <f t="shared" si="40"/>
        <v>2131</v>
      </c>
      <c r="H212" s="1">
        <f t="shared" si="41"/>
        <v>-0.001291602278755449</v>
      </c>
      <c r="I212" s="1">
        <f t="shared" si="42"/>
        <v>0.0012685379523491016</v>
      </c>
      <c r="J212" s="1">
        <f t="shared" si="43"/>
        <v>-0.023410291302442512</v>
      </c>
      <c r="K212" s="1">
        <f t="shared" si="44"/>
        <v>0.02317964803837904</v>
      </c>
    </row>
    <row r="213" spans="2:11" ht="12.75">
      <c r="B213" t="s">
        <v>11</v>
      </c>
      <c r="C213">
        <v>44</v>
      </c>
      <c r="D213">
        <v>46</v>
      </c>
      <c r="E213">
        <v>969</v>
      </c>
      <c r="F213">
        <v>910</v>
      </c>
      <c r="G213" s="4">
        <f t="shared" si="40"/>
        <v>1969</v>
      </c>
      <c r="H213" s="1">
        <f t="shared" si="41"/>
        <v>-0.0010148303618792813</v>
      </c>
      <c r="I213" s="1">
        <f t="shared" si="42"/>
        <v>0.001060959014691976</v>
      </c>
      <c r="J213" s="1">
        <f t="shared" si="43"/>
        <v>-0.022349332287750535</v>
      </c>
      <c r="K213" s="1">
        <f t="shared" si="44"/>
        <v>0.020988537029776044</v>
      </c>
    </row>
    <row r="214" spans="2:11" ht="12.75">
      <c r="B214" t="s">
        <v>12</v>
      </c>
      <c r="C214">
        <v>36</v>
      </c>
      <c r="D214">
        <v>20</v>
      </c>
      <c r="E214">
        <v>933</v>
      </c>
      <c r="F214">
        <v>959</v>
      </c>
      <c r="G214" s="4">
        <f t="shared" si="40"/>
        <v>1948</v>
      </c>
      <c r="H214" s="1">
        <f t="shared" si="41"/>
        <v>-0.0008303157506285029</v>
      </c>
      <c r="I214" s="1">
        <f t="shared" si="42"/>
        <v>0.000461286528126946</v>
      </c>
      <c r="J214" s="1">
        <f t="shared" si="43"/>
        <v>-0.021519016537122033</v>
      </c>
      <c r="K214" s="1">
        <f t="shared" si="44"/>
        <v>0.022118689023687063</v>
      </c>
    </row>
    <row r="215" spans="2:11" ht="12.75">
      <c r="B215" t="s">
        <v>13</v>
      </c>
      <c r="C215">
        <v>21</v>
      </c>
      <c r="D215">
        <v>20</v>
      </c>
      <c r="E215">
        <v>968</v>
      </c>
      <c r="F215">
        <v>1028</v>
      </c>
      <c r="G215" s="4">
        <f t="shared" si="40"/>
        <v>2037</v>
      </c>
      <c r="H215" s="1">
        <f t="shared" si="41"/>
        <v>-0.00048435085453329334</v>
      </c>
      <c r="I215" s="1">
        <f t="shared" si="42"/>
        <v>0.000461286528126946</v>
      </c>
      <c r="J215" s="1">
        <f t="shared" si="43"/>
        <v>-0.02232626796134419</v>
      </c>
      <c r="K215" s="1">
        <f t="shared" si="44"/>
        <v>0.02371012754572503</v>
      </c>
    </row>
    <row r="216" spans="2:11" ht="12.75">
      <c r="B216" t="s">
        <v>14</v>
      </c>
      <c r="C216">
        <v>6</v>
      </c>
      <c r="D216">
        <v>12</v>
      </c>
      <c r="E216">
        <v>802</v>
      </c>
      <c r="F216">
        <v>972</v>
      </c>
      <c r="G216" s="4">
        <f t="shared" si="40"/>
        <v>1792</v>
      </c>
      <c r="H216" s="1">
        <f t="shared" si="41"/>
        <v>-0.00013838595843808382</v>
      </c>
      <c r="I216" s="1">
        <f t="shared" si="42"/>
        <v>0.00027677191687616764</v>
      </c>
      <c r="J216" s="1">
        <f t="shared" si="43"/>
        <v>-0.018497589777890535</v>
      </c>
      <c r="K216" s="1">
        <f t="shared" si="44"/>
        <v>0.022418525266969577</v>
      </c>
    </row>
    <row r="217" spans="2:11" ht="12.75">
      <c r="B217" t="s">
        <v>15</v>
      </c>
      <c r="C217">
        <v>9</v>
      </c>
      <c r="D217">
        <v>10</v>
      </c>
      <c r="E217">
        <v>539</v>
      </c>
      <c r="F217">
        <v>752</v>
      </c>
      <c r="G217" s="4">
        <f t="shared" si="40"/>
        <v>1310</v>
      </c>
      <c r="H217" s="1">
        <f t="shared" si="41"/>
        <v>-0.00020757893765712573</v>
      </c>
      <c r="I217" s="1">
        <f t="shared" si="42"/>
        <v>0.000230643264063473</v>
      </c>
      <c r="J217" s="1">
        <f t="shared" si="43"/>
        <v>-0.012431671933021197</v>
      </c>
      <c r="K217" s="1">
        <f t="shared" si="44"/>
        <v>0.01734437345757317</v>
      </c>
    </row>
    <row r="218" spans="2:11" ht="12.75">
      <c r="B218" t="s">
        <v>16</v>
      </c>
      <c r="C218">
        <v>3</v>
      </c>
      <c r="D218">
        <v>5</v>
      </c>
      <c r="E218">
        <v>280</v>
      </c>
      <c r="F218">
        <v>495</v>
      </c>
      <c r="G218" s="4">
        <f t="shared" si="40"/>
        <v>783</v>
      </c>
      <c r="H218" s="1">
        <f t="shared" si="41"/>
        <v>-6.919297921904191E-05</v>
      </c>
      <c r="I218" s="1">
        <f t="shared" si="42"/>
        <v>0.0001153216320317365</v>
      </c>
      <c r="J218" s="1">
        <f t="shared" si="43"/>
        <v>-0.006458011393777245</v>
      </c>
      <c r="K218" s="1">
        <f t="shared" si="44"/>
        <v>0.011416841571141916</v>
      </c>
    </row>
    <row r="219" spans="2:11" ht="12.75">
      <c r="B219" t="s">
        <v>17</v>
      </c>
      <c r="C219">
        <v>1</v>
      </c>
      <c r="D219">
        <v>0</v>
      </c>
      <c r="E219">
        <v>114</v>
      </c>
      <c r="F219">
        <v>207</v>
      </c>
      <c r="G219" s="4">
        <f t="shared" si="40"/>
        <v>322</v>
      </c>
      <c r="H219" s="1">
        <f t="shared" si="41"/>
        <v>-2.3064326406347302E-05</v>
      </c>
      <c r="I219" s="1">
        <f t="shared" si="42"/>
        <v>0</v>
      </c>
      <c r="J219" s="1">
        <f t="shared" si="43"/>
        <v>-0.0026293332103235925</v>
      </c>
      <c r="K219" s="1">
        <f t="shared" si="44"/>
        <v>0.004774315566113891</v>
      </c>
    </row>
    <row r="220" spans="2:11" ht="12.75">
      <c r="B220" t="s">
        <v>18</v>
      </c>
      <c r="C220">
        <v>0</v>
      </c>
      <c r="D220">
        <v>0</v>
      </c>
      <c r="E220">
        <v>9</v>
      </c>
      <c r="F220">
        <v>46</v>
      </c>
      <c r="G220" s="4">
        <f t="shared" si="40"/>
        <v>55</v>
      </c>
      <c r="H220" s="1">
        <f t="shared" si="41"/>
        <v>0</v>
      </c>
      <c r="I220" s="1">
        <f t="shared" si="42"/>
        <v>0</v>
      </c>
      <c r="J220" s="1">
        <f t="shared" si="43"/>
        <v>-0.00020757893765712573</v>
      </c>
      <c r="K220" s="1">
        <f t="shared" si="44"/>
        <v>0.001060959014691976</v>
      </c>
    </row>
    <row r="221" spans="2:11" ht="12.75">
      <c r="B221" t="s">
        <v>19</v>
      </c>
      <c r="C221">
        <v>0</v>
      </c>
      <c r="D221">
        <v>0</v>
      </c>
      <c r="E221">
        <v>5</v>
      </c>
      <c r="F221">
        <v>13</v>
      </c>
      <c r="G221" s="4">
        <f t="shared" si="40"/>
        <v>18</v>
      </c>
      <c r="H221" s="1">
        <f t="shared" si="41"/>
        <v>0</v>
      </c>
      <c r="I221" s="1">
        <f t="shared" si="42"/>
        <v>0</v>
      </c>
      <c r="J221" s="1">
        <f t="shared" si="43"/>
        <v>-0.0001153216320317365</v>
      </c>
      <c r="K221" s="1">
        <f t="shared" si="44"/>
        <v>0.00029983624328251495</v>
      </c>
    </row>
    <row r="222" spans="2:7" ht="12.75">
      <c r="B222" t="s">
        <v>41</v>
      </c>
      <c r="C222">
        <f>SUM(C201:C221)</f>
        <v>2430</v>
      </c>
      <c r="D222">
        <f>SUM(D201:D221)</f>
        <v>2409</v>
      </c>
      <c r="E222">
        <f>SUM(E201:E221)</f>
        <v>19285</v>
      </c>
      <c r="F222">
        <f>SUM(F201:F221)</f>
        <v>19233</v>
      </c>
      <c r="G222" s="4">
        <f t="shared" si="40"/>
        <v>43357</v>
      </c>
    </row>
    <row r="223" spans="1:11" ht="12.75">
      <c r="A223" s="11"/>
      <c r="B223" s="9" t="s">
        <v>34</v>
      </c>
      <c r="C223" s="3" t="s">
        <v>36</v>
      </c>
      <c r="D223" s="3"/>
      <c r="E223" s="7" t="s">
        <v>37</v>
      </c>
      <c r="F223" s="7"/>
      <c r="G223" s="9" t="s">
        <v>35</v>
      </c>
      <c r="H223" s="3" t="s">
        <v>36</v>
      </c>
      <c r="I223" s="3"/>
      <c r="J223" s="7" t="s">
        <v>37</v>
      </c>
      <c r="K223" s="7"/>
    </row>
    <row r="224" spans="1:11" ht="12.75">
      <c r="A224" s="11"/>
      <c r="B224" s="10"/>
      <c r="C224" s="5" t="s">
        <v>39</v>
      </c>
      <c r="D224" s="5" t="s">
        <v>40</v>
      </c>
      <c r="E224" s="5" t="s">
        <v>39</v>
      </c>
      <c r="F224" s="5" t="s">
        <v>40</v>
      </c>
      <c r="G224" s="10"/>
      <c r="H224" s="5" t="s">
        <v>39</v>
      </c>
      <c r="I224" s="5" t="s">
        <v>40</v>
      </c>
      <c r="J224" s="5" t="s">
        <v>39</v>
      </c>
      <c r="K224" s="5" t="s">
        <v>40</v>
      </c>
    </row>
    <row r="225" spans="1:11" ht="12.75">
      <c r="A225" s="3" t="s">
        <v>25</v>
      </c>
      <c r="B225" t="s">
        <v>1</v>
      </c>
      <c r="C225">
        <v>1923</v>
      </c>
      <c r="D225">
        <v>1871</v>
      </c>
      <c r="E225">
        <v>880</v>
      </c>
      <c r="F225">
        <v>811</v>
      </c>
      <c r="G225" s="4">
        <f aca="true" t="shared" si="45" ref="G225:G246">SUM(C225:F225)</f>
        <v>5485</v>
      </c>
      <c r="H225" s="1">
        <f aca="true" t="shared" si="46" ref="H225:H245">-C225/G$246</f>
        <v>-0.04283709429507028</v>
      </c>
      <c r="I225" s="1">
        <f aca="true" t="shared" si="47" ref="I225:I245">D225/G$246</f>
        <v>0.04167873293087701</v>
      </c>
      <c r="J225" s="1">
        <f aca="true" t="shared" si="48" ref="J225:J245">-E225/G$246</f>
        <v>-0.019603038470963</v>
      </c>
      <c r="K225" s="1">
        <f aca="true" t="shared" si="49" ref="K225:K245">F225/G$246</f>
        <v>0.018065982045398856</v>
      </c>
    </row>
    <row r="226" spans="2:11" ht="12.75">
      <c r="B226" s="2" t="s">
        <v>31</v>
      </c>
      <c r="C226">
        <v>1857</v>
      </c>
      <c r="D226">
        <v>1888</v>
      </c>
      <c r="E226">
        <v>879</v>
      </c>
      <c r="F226">
        <v>857</v>
      </c>
      <c r="G226" s="4">
        <f t="shared" si="45"/>
        <v>5481</v>
      </c>
      <c r="H226" s="1">
        <f t="shared" si="46"/>
        <v>-0.04136686640974806</v>
      </c>
      <c r="I226" s="1">
        <f t="shared" si="47"/>
        <v>0.04205742799224789</v>
      </c>
      <c r="J226" s="1">
        <f t="shared" si="48"/>
        <v>-0.019580762290882358</v>
      </c>
      <c r="K226" s="1">
        <f t="shared" si="49"/>
        <v>0.019090686329108285</v>
      </c>
    </row>
    <row r="227" spans="2:11" ht="12.75">
      <c r="B227" s="2" t="s">
        <v>32</v>
      </c>
      <c r="C227">
        <v>1618</v>
      </c>
      <c r="D227">
        <v>1452</v>
      </c>
      <c r="E227">
        <v>804</v>
      </c>
      <c r="F227">
        <v>789</v>
      </c>
      <c r="G227" s="4">
        <f t="shared" si="45"/>
        <v>4663</v>
      </c>
      <c r="H227" s="1">
        <f t="shared" si="46"/>
        <v>-0.036042859370475154</v>
      </c>
      <c r="I227" s="1">
        <f t="shared" si="47"/>
        <v>0.03234501347708895</v>
      </c>
      <c r="J227" s="1">
        <f t="shared" si="48"/>
        <v>-0.017910048784834376</v>
      </c>
      <c r="K227" s="1">
        <f t="shared" si="49"/>
        <v>0.01757590608362478</v>
      </c>
    </row>
    <row r="228" spans="2:11" ht="12.75">
      <c r="B228" t="s">
        <v>2</v>
      </c>
      <c r="C228">
        <v>1302</v>
      </c>
      <c r="D228">
        <v>1282</v>
      </c>
      <c r="E228">
        <v>775</v>
      </c>
      <c r="F228">
        <v>699</v>
      </c>
      <c r="G228" s="4">
        <f t="shared" si="45"/>
        <v>4058</v>
      </c>
      <c r="H228" s="1">
        <f t="shared" si="46"/>
        <v>-0.029003586464992983</v>
      </c>
      <c r="I228" s="1">
        <f t="shared" si="47"/>
        <v>0.02855806286338019</v>
      </c>
      <c r="J228" s="1">
        <f t="shared" si="48"/>
        <v>-0.017264039562495823</v>
      </c>
      <c r="K228" s="1">
        <f t="shared" si="49"/>
        <v>0.015571049876367201</v>
      </c>
    </row>
    <row r="229" spans="2:11" ht="12.75">
      <c r="B229" t="s">
        <v>3</v>
      </c>
      <c r="C229">
        <v>1184</v>
      </c>
      <c r="D229">
        <v>1174</v>
      </c>
      <c r="E229">
        <v>650</v>
      </c>
      <c r="F229">
        <v>662</v>
      </c>
      <c r="G229" s="4">
        <f t="shared" si="45"/>
        <v>3670</v>
      </c>
      <c r="H229" s="1">
        <f t="shared" si="46"/>
        <v>-0.02637499721547749</v>
      </c>
      <c r="I229" s="1">
        <f t="shared" si="47"/>
        <v>0.026152235414671092</v>
      </c>
      <c r="J229" s="1">
        <f t="shared" si="48"/>
        <v>-0.014479517052415852</v>
      </c>
      <c r="K229" s="1">
        <f t="shared" si="49"/>
        <v>0.01474683121338353</v>
      </c>
    </row>
    <row r="230" spans="2:11" ht="12.75">
      <c r="B230" t="s">
        <v>4</v>
      </c>
      <c r="C230">
        <v>1120</v>
      </c>
      <c r="D230">
        <v>1111</v>
      </c>
      <c r="E230">
        <v>784</v>
      </c>
      <c r="F230">
        <v>786</v>
      </c>
      <c r="G230" s="4">
        <f t="shared" si="45"/>
        <v>3801</v>
      </c>
      <c r="H230" s="1">
        <f t="shared" si="46"/>
        <v>-0.024949321690316544</v>
      </c>
      <c r="I230" s="1">
        <f t="shared" si="47"/>
        <v>0.024748836069590788</v>
      </c>
      <c r="J230" s="1">
        <f t="shared" si="48"/>
        <v>-0.017464525183221582</v>
      </c>
      <c r="K230" s="1">
        <f t="shared" si="49"/>
        <v>0.01750907754338286</v>
      </c>
    </row>
    <row r="231" spans="2:11" ht="12.75">
      <c r="B231" t="s">
        <v>5</v>
      </c>
      <c r="C231">
        <v>999</v>
      </c>
      <c r="D231">
        <v>996</v>
      </c>
      <c r="E231">
        <v>922</v>
      </c>
      <c r="F231">
        <v>823</v>
      </c>
      <c r="G231" s="4">
        <f t="shared" si="45"/>
        <v>3740</v>
      </c>
      <c r="H231" s="1">
        <f t="shared" si="46"/>
        <v>-0.022253903900559133</v>
      </c>
      <c r="I231" s="1">
        <f t="shared" si="47"/>
        <v>0.022187075360317214</v>
      </c>
      <c r="J231" s="1">
        <f t="shared" si="48"/>
        <v>-0.020538638034349868</v>
      </c>
      <c r="K231" s="1">
        <f t="shared" si="49"/>
        <v>0.018333296206366534</v>
      </c>
    </row>
    <row r="232" spans="2:11" ht="12.75">
      <c r="B232" t="s">
        <v>6</v>
      </c>
      <c r="C232">
        <v>850</v>
      </c>
      <c r="D232">
        <v>830</v>
      </c>
      <c r="E232">
        <v>853</v>
      </c>
      <c r="F232">
        <v>768</v>
      </c>
      <c r="G232" s="4">
        <f t="shared" si="45"/>
        <v>3301</v>
      </c>
      <c r="H232" s="1">
        <f t="shared" si="46"/>
        <v>-0.018934753068543805</v>
      </c>
      <c r="I232" s="1">
        <f t="shared" si="47"/>
        <v>0.01848922946693101</v>
      </c>
      <c r="J232" s="1">
        <f t="shared" si="48"/>
        <v>-0.019001581608785727</v>
      </c>
      <c r="K232" s="1">
        <f t="shared" si="49"/>
        <v>0.017108106301931346</v>
      </c>
    </row>
    <row r="233" spans="2:11" ht="12.75">
      <c r="B233" t="s">
        <v>7</v>
      </c>
      <c r="C233">
        <v>653</v>
      </c>
      <c r="D233">
        <v>659</v>
      </c>
      <c r="E233">
        <v>755</v>
      </c>
      <c r="F233">
        <v>663</v>
      </c>
      <c r="G233" s="4">
        <f t="shared" si="45"/>
        <v>2730</v>
      </c>
      <c r="H233" s="1">
        <f t="shared" si="46"/>
        <v>-0.01454634559265777</v>
      </c>
      <c r="I233" s="1">
        <f t="shared" si="47"/>
        <v>0.01468000267314161</v>
      </c>
      <c r="J233" s="1">
        <f t="shared" si="48"/>
        <v>-0.01681851596088303</v>
      </c>
      <c r="K233" s="1">
        <f t="shared" si="49"/>
        <v>0.01476910739346417</v>
      </c>
    </row>
    <row r="234" spans="2:11" ht="12.75">
      <c r="B234" t="s">
        <v>8</v>
      </c>
      <c r="C234">
        <v>486</v>
      </c>
      <c r="D234">
        <v>465</v>
      </c>
      <c r="E234">
        <v>716</v>
      </c>
      <c r="F234">
        <v>670</v>
      </c>
      <c r="G234" s="4">
        <f t="shared" si="45"/>
        <v>2337</v>
      </c>
      <c r="H234" s="1">
        <f t="shared" si="46"/>
        <v>-0.01082622351919093</v>
      </c>
      <c r="I234" s="1">
        <f t="shared" si="47"/>
        <v>0.010358423737497494</v>
      </c>
      <c r="J234" s="1">
        <f t="shared" si="48"/>
        <v>-0.015949744937738077</v>
      </c>
      <c r="K234" s="1">
        <f t="shared" si="49"/>
        <v>0.014925040654028648</v>
      </c>
    </row>
    <row r="235" spans="2:11" ht="12.75">
      <c r="B235" t="s">
        <v>9</v>
      </c>
      <c r="C235">
        <v>385</v>
      </c>
      <c r="D235">
        <v>394</v>
      </c>
      <c r="E235">
        <v>709</v>
      </c>
      <c r="F235">
        <v>506</v>
      </c>
      <c r="G235" s="4">
        <f t="shared" si="45"/>
        <v>1994</v>
      </c>
      <c r="H235" s="1">
        <f t="shared" si="46"/>
        <v>-0.008576329331046312</v>
      </c>
      <c r="I235" s="1">
        <f t="shared" si="47"/>
        <v>0.00877681495177207</v>
      </c>
      <c r="J235" s="1">
        <f t="shared" si="48"/>
        <v>-0.0157938116771736</v>
      </c>
      <c r="K235" s="1">
        <f t="shared" si="49"/>
        <v>0.011271747120803725</v>
      </c>
    </row>
    <row r="236" spans="2:11" ht="12.75">
      <c r="B236" t="s">
        <v>10</v>
      </c>
      <c r="C236">
        <v>310</v>
      </c>
      <c r="D236">
        <v>297</v>
      </c>
      <c r="E236">
        <v>432</v>
      </c>
      <c r="F236">
        <v>307</v>
      </c>
      <c r="G236" s="4">
        <f t="shared" si="45"/>
        <v>1346</v>
      </c>
      <c r="H236" s="1">
        <f t="shared" si="46"/>
        <v>-0.0069056158249983296</v>
      </c>
      <c r="I236" s="1">
        <f t="shared" si="47"/>
        <v>0.006616025483950012</v>
      </c>
      <c r="J236" s="1">
        <f t="shared" si="48"/>
        <v>-0.00962330979483638</v>
      </c>
      <c r="K236" s="1">
        <f t="shared" si="49"/>
        <v>0.00683878728475641</v>
      </c>
    </row>
    <row r="237" spans="2:11" ht="12.75">
      <c r="B237" t="s">
        <v>11</v>
      </c>
      <c r="C237">
        <v>229</v>
      </c>
      <c r="D237">
        <v>243</v>
      </c>
      <c r="E237">
        <v>253</v>
      </c>
      <c r="F237">
        <v>179</v>
      </c>
      <c r="G237" s="4">
        <f t="shared" si="45"/>
        <v>904</v>
      </c>
      <c r="H237" s="1">
        <f t="shared" si="46"/>
        <v>-0.005101245238466508</v>
      </c>
      <c r="I237" s="1">
        <f t="shared" si="47"/>
        <v>0.005413111759595465</v>
      </c>
      <c r="J237" s="1">
        <f t="shared" si="48"/>
        <v>-0.0056358735604018625</v>
      </c>
      <c r="K237" s="1">
        <f t="shared" si="49"/>
        <v>0.003987436234434519</v>
      </c>
    </row>
    <row r="238" spans="2:11" ht="12.75">
      <c r="B238" t="s">
        <v>12</v>
      </c>
      <c r="C238">
        <v>171</v>
      </c>
      <c r="D238">
        <v>162</v>
      </c>
      <c r="E238">
        <v>140</v>
      </c>
      <c r="F238">
        <v>99</v>
      </c>
      <c r="G238" s="4">
        <f t="shared" si="45"/>
        <v>572</v>
      </c>
      <c r="H238" s="1">
        <f t="shared" si="46"/>
        <v>-0.003809226793789401</v>
      </c>
      <c r="I238" s="1">
        <f t="shared" si="47"/>
        <v>0.0036087411730636432</v>
      </c>
      <c r="J238" s="1">
        <f t="shared" si="48"/>
        <v>-0.003118665211289568</v>
      </c>
      <c r="K238" s="1">
        <f t="shared" si="49"/>
        <v>0.0022053418279833373</v>
      </c>
    </row>
    <row r="239" spans="2:11" ht="12.75">
      <c r="B239" t="s">
        <v>13</v>
      </c>
      <c r="C239">
        <v>125</v>
      </c>
      <c r="D239">
        <v>110</v>
      </c>
      <c r="E239">
        <v>50</v>
      </c>
      <c r="F239">
        <v>53</v>
      </c>
      <c r="G239" s="4">
        <f t="shared" si="45"/>
        <v>338</v>
      </c>
      <c r="H239" s="1">
        <f t="shared" si="46"/>
        <v>-0.0027845225100799715</v>
      </c>
      <c r="I239" s="1">
        <f t="shared" si="47"/>
        <v>0.002450379808870375</v>
      </c>
      <c r="J239" s="1">
        <f t="shared" si="48"/>
        <v>-0.0011138090040319886</v>
      </c>
      <c r="K239" s="1">
        <f t="shared" si="49"/>
        <v>0.0011806375442739079</v>
      </c>
    </row>
    <row r="240" spans="2:11" ht="12.75">
      <c r="B240" t="s">
        <v>14</v>
      </c>
      <c r="C240">
        <v>81</v>
      </c>
      <c r="D240">
        <v>89</v>
      </c>
      <c r="E240">
        <v>41</v>
      </c>
      <c r="F240">
        <v>37</v>
      </c>
      <c r="G240" s="4">
        <f t="shared" si="45"/>
        <v>248</v>
      </c>
      <c r="H240" s="1">
        <f t="shared" si="46"/>
        <v>-0.0018043705865318216</v>
      </c>
      <c r="I240" s="1">
        <f t="shared" si="47"/>
        <v>0.00198258002717694</v>
      </c>
      <c r="J240" s="1">
        <f t="shared" si="48"/>
        <v>-0.0009133233833062307</v>
      </c>
      <c r="K240" s="1">
        <f t="shared" si="49"/>
        <v>0.0008242186629836716</v>
      </c>
    </row>
    <row r="241" spans="2:11" ht="12.75">
      <c r="B241" t="s">
        <v>15</v>
      </c>
      <c r="C241">
        <v>44</v>
      </c>
      <c r="D241">
        <v>44</v>
      </c>
      <c r="E241">
        <v>12</v>
      </c>
      <c r="F241">
        <v>24</v>
      </c>
      <c r="G241" s="4">
        <f t="shared" si="45"/>
        <v>124</v>
      </c>
      <c r="H241" s="1">
        <f t="shared" si="46"/>
        <v>-0.00098015192354815</v>
      </c>
      <c r="I241" s="1">
        <f t="shared" si="47"/>
        <v>0.00098015192354815</v>
      </c>
      <c r="J241" s="1">
        <f t="shared" si="48"/>
        <v>-0.0002673141609676773</v>
      </c>
      <c r="K241" s="1">
        <f t="shared" si="49"/>
        <v>0.0005346283219353546</v>
      </c>
    </row>
    <row r="242" spans="2:11" ht="12.75">
      <c r="B242" t="s">
        <v>16</v>
      </c>
      <c r="C242">
        <v>20</v>
      </c>
      <c r="D242">
        <v>23</v>
      </c>
      <c r="E242">
        <v>7</v>
      </c>
      <c r="F242">
        <v>12</v>
      </c>
      <c r="G242" s="4">
        <f t="shared" si="45"/>
        <v>62</v>
      </c>
      <c r="H242" s="1">
        <f t="shared" si="46"/>
        <v>-0.0004455236016127954</v>
      </c>
      <c r="I242" s="1">
        <f t="shared" si="47"/>
        <v>0.0005123521418547147</v>
      </c>
      <c r="J242" s="1">
        <f t="shared" si="48"/>
        <v>-0.0001559332605644784</v>
      </c>
      <c r="K242" s="1">
        <f t="shared" si="49"/>
        <v>0.0002673141609676773</v>
      </c>
    </row>
    <row r="243" spans="2:11" ht="12.75">
      <c r="B243" t="s">
        <v>17</v>
      </c>
      <c r="C243">
        <v>11</v>
      </c>
      <c r="D243">
        <v>10</v>
      </c>
      <c r="E243">
        <v>5</v>
      </c>
      <c r="F243">
        <v>4</v>
      </c>
      <c r="G243" s="4">
        <f t="shared" si="45"/>
        <v>30</v>
      </c>
      <c r="H243" s="1">
        <f t="shared" si="46"/>
        <v>-0.0002450379808870375</v>
      </c>
      <c r="I243" s="1">
        <f t="shared" si="47"/>
        <v>0.0002227618008063977</v>
      </c>
      <c r="J243" s="1">
        <f t="shared" si="48"/>
        <v>-0.00011138090040319885</v>
      </c>
      <c r="K243" s="1">
        <f t="shared" si="49"/>
        <v>8.91047203225591E-05</v>
      </c>
    </row>
    <row r="244" spans="2:11" ht="12.75">
      <c r="B244" t="s">
        <v>18</v>
      </c>
      <c r="C244">
        <v>2</v>
      </c>
      <c r="D244">
        <v>3</v>
      </c>
      <c r="E244">
        <v>1</v>
      </c>
      <c r="F244">
        <v>1</v>
      </c>
      <c r="G244" s="4">
        <f t="shared" si="45"/>
        <v>7</v>
      </c>
      <c r="H244" s="1">
        <f t="shared" si="46"/>
        <v>-4.455236016127955E-05</v>
      </c>
      <c r="I244" s="1">
        <f t="shared" si="47"/>
        <v>6.682854024191932E-05</v>
      </c>
      <c r="J244" s="1">
        <f t="shared" si="48"/>
        <v>-2.2276180080639773E-05</v>
      </c>
      <c r="K244" s="1">
        <f t="shared" si="49"/>
        <v>2.2276180080639773E-05</v>
      </c>
    </row>
    <row r="245" spans="2:11" ht="12.75">
      <c r="B245" t="s">
        <v>19</v>
      </c>
      <c r="C245">
        <v>0</v>
      </c>
      <c r="D245">
        <v>0</v>
      </c>
      <c r="E245">
        <v>0</v>
      </c>
      <c r="F245">
        <v>0</v>
      </c>
      <c r="G245" s="4">
        <f t="shared" si="45"/>
        <v>0</v>
      </c>
      <c r="H245" s="1">
        <f t="shared" si="46"/>
        <v>0</v>
      </c>
      <c r="I245" s="1">
        <f t="shared" si="47"/>
        <v>0</v>
      </c>
      <c r="J245" s="1">
        <f t="shared" si="48"/>
        <v>0</v>
      </c>
      <c r="K245" s="1">
        <f t="shared" si="49"/>
        <v>0</v>
      </c>
    </row>
    <row r="246" spans="2:7" ht="12.75">
      <c r="B246" t="s">
        <v>41</v>
      </c>
      <c r="C246">
        <f>SUM(C225:C245)</f>
        <v>13370</v>
      </c>
      <c r="D246">
        <f>SUM(D225:D245)</f>
        <v>13103</v>
      </c>
      <c r="E246">
        <f>SUM(E225:E245)</f>
        <v>9668</v>
      </c>
      <c r="F246">
        <f>SUM(F225:F245)</f>
        <v>8750</v>
      </c>
      <c r="G246" s="4">
        <f t="shared" si="45"/>
        <v>44891</v>
      </c>
    </row>
    <row r="247" ht="12.75">
      <c r="G247" s="4"/>
    </row>
    <row r="248" spans="1:11" ht="12.75">
      <c r="A248" s="11"/>
      <c r="B248" s="9" t="s">
        <v>34</v>
      </c>
      <c r="C248" s="3" t="s">
        <v>36</v>
      </c>
      <c r="D248" s="3"/>
      <c r="E248" s="7" t="s">
        <v>37</v>
      </c>
      <c r="F248" s="7"/>
      <c r="G248" s="9" t="s">
        <v>35</v>
      </c>
      <c r="H248" s="3" t="s">
        <v>36</v>
      </c>
      <c r="I248" s="3"/>
      <c r="J248" s="7" t="s">
        <v>37</v>
      </c>
      <c r="K248" s="7"/>
    </row>
    <row r="249" spans="1:11" ht="12.75">
      <c r="A249" s="11"/>
      <c r="B249" s="10"/>
      <c r="C249" s="5" t="s">
        <v>39</v>
      </c>
      <c r="D249" s="5" t="s">
        <v>40</v>
      </c>
      <c r="E249" s="5" t="s">
        <v>39</v>
      </c>
      <c r="F249" s="5" t="s">
        <v>40</v>
      </c>
      <c r="G249" s="10"/>
      <c r="H249" s="5" t="s">
        <v>39</v>
      </c>
      <c r="I249" s="5" t="s">
        <v>40</v>
      </c>
      <c r="J249" s="5" t="s">
        <v>39</v>
      </c>
      <c r="K249" s="5" t="s">
        <v>40</v>
      </c>
    </row>
    <row r="250" spans="1:11" ht="12.75">
      <c r="A250" s="3" t="s">
        <v>23</v>
      </c>
      <c r="B250" t="s">
        <v>1</v>
      </c>
      <c r="C250">
        <v>515</v>
      </c>
      <c r="D250">
        <v>532</v>
      </c>
      <c r="E250">
        <v>646</v>
      </c>
      <c r="F250">
        <v>610</v>
      </c>
      <c r="G250" s="4">
        <f aca="true" t="shared" si="50" ref="G250:G271">SUM(C250:F250)</f>
        <v>2303</v>
      </c>
      <c r="H250" s="1">
        <f aca="true" t="shared" si="51" ref="H250:H270">-C250/G$271</f>
        <v>-0.0203260054465801</v>
      </c>
      <c r="I250" s="1">
        <f aca="true" t="shared" si="52" ref="I250:I270">D250/G$271</f>
        <v>0.020996960966175947</v>
      </c>
      <c r="J250" s="1">
        <f aca="true" t="shared" si="53" ref="J250:J270">-E250/G$271</f>
        <v>-0.02549630974464222</v>
      </c>
      <c r="K250" s="1">
        <f aca="true" t="shared" si="54" ref="K250:K270">F250/G$271</f>
        <v>0.024075462761968664</v>
      </c>
    </row>
    <row r="251" spans="2:11" ht="12.75">
      <c r="B251" s="2" t="s">
        <v>31</v>
      </c>
      <c r="C251">
        <v>510</v>
      </c>
      <c r="D251">
        <v>479</v>
      </c>
      <c r="E251">
        <v>720</v>
      </c>
      <c r="F251">
        <v>676</v>
      </c>
      <c r="G251" s="4">
        <f t="shared" si="50"/>
        <v>2385</v>
      </c>
      <c r="H251" s="1">
        <f t="shared" si="51"/>
        <v>-0.02012866558787544</v>
      </c>
      <c r="I251" s="1">
        <f t="shared" si="52"/>
        <v>0.01890515846390654</v>
      </c>
      <c r="J251" s="1">
        <f t="shared" si="53"/>
        <v>-0.028416939653471206</v>
      </c>
      <c r="K251" s="1">
        <f t="shared" si="54"/>
        <v>0.02668034889687019</v>
      </c>
    </row>
    <row r="252" spans="2:11" ht="12.75">
      <c r="B252" s="2" t="s">
        <v>32</v>
      </c>
      <c r="C252">
        <v>402</v>
      </c>
      <c r="D252">
        <v>386</v>
      </c>
      <c r="E252">
        <v>699</v>
      </c>
      <c r="F252">
        <v>696</v>
      </c>
      <c r="G252" s="4">
        <f t="shared" si="50"/>
        <v>2183</v>
      </c>
      <c r="H252" s="1">
        <f t="shared" si="51"/>
        <v>-0.01586612463985476</v>
      </c>
      <c r="I252" s="1">
        <f t="shared" si="52"/>
        <v>0.015234637091999842</v>
      </c>
      <c r="J252" s="1">
        <f t="shared" si="53"/>
        <v>-0.02758811224691163</v>
      </c>
      <c r="K252" s="1">
        <f t="shared" si="54"/>
        <v>0.027469708331688835</v>
      </c>
    </row>
    <row r="253" spans="2:11" ht="12.75">
      <c r="B253" t="s">
        <v>2</v>
      </c>
      <c r="C253">
        <v>348</v>
      </c>
      <c r="D253">
        <v>355</v>
      </c>
      <c r="E253">
        <v>779</v>
      </c>
      <c r="F253">
        <v>632</v>
      </c>
      <c r="G253" s="4">
        <f t="shared" si="50"/>
        <v>2114</v>
      </c>
      <c r="H253" s="1">
        <f t="shared" si="51"/>
        <v>-0.013734854165844418</v>
      </c>
      <c r="I253" s="1">
        <f t="shared" si="52"/>
        <v>0.014011129968030943</v>
      </c>
      <c r="J253" s="1">
        <f t="shared" si="53"/>
        <v>-0.03074554998618621</v>
      </c>
      <c r="K253" s="1">
        <f t="shared" si="54"/>
        <v>0.02494375814026917</v>
      </c>
    </row>
    <row r="254" spans="2:11" ht="12.75">
      <c r="B254" t="s">
        <v>3</v>
      </c>
      <c r="C254">
        <v>282</v>
      </c>
      <c r="D254">
        <v>322</v>
      </c>
      <c r="E254">
        <v>621</v>
      </c>
      <c r="F254">
        <v>655</v>
      </c>
      <c r="G254" s="4">
        <f t="shared" si="50"/>
        <v>1880</v>
      </c>
      <c r="H254" s="1">
        <f t="shared" si="51"/>
        <v>-0.01112996803094289</v>
      </c>
      <c r="I254" s="1">
        <f t="shared" si="52"/>
        <v>0.012708686900580178</v>
      </c>
      <c r="J254" s="1">
        <f t="shared" si="53"/>
        <v>-0.024509610451118918</v>
      </c>
      <c r="K254" s="1">
        <f t="shared" si="54"/>
        <v>0.025851521490310614</v>
      </c>
    </row>
    <row r="255" spans="2:11" ht="12.75">
      <c r="B255" t="s">
        <v>4</v>
      </c>
      <c r="C255">
        <v>309</v>
      </c>
      <c r="D255">
        <v>304</v>
      </c>
      <c r="E255">
        <v>587</v>
      </c>
      <c r="F255">
        <v>573</v>
      </c>
      <c r="G255" s="4">
        <f t="shared" si="50"/>
        <v>1773</v>
      </c>
      <c r="H255" s="1">
        <f t="shared" si="51"/>
        <v>-0.01219560326794806</v>
      </c>
      <c r="I255" s="1">
        <f t="shared" si="52"/>
        <v>0.011998263409243398</v>
      </c>
      <c r="J255" s="1">
        <f t="shared" si="53"/>
        <v>-0.02316769941192722</v>
      </c>
      <c r="K255" s="1">
        <f t="shared" si="54"/>
        <v>0.02261514780755417</v>
      </c>
    </row>
    <row r="256" spans="2:11" ht="12.75">
      <c r="B256" t="s">
        <v>5</v>
      </c>
      <c r="C256">
        <v>294</v>
      </c>
      <c r="D256">
        <v>276</v>
      </c>
      <c r="E256">
        <v>622</v>
      </c>
      <c r="F256">
        <v>624</v>
      </c>
      <c r="G256" s="4">
        <f t="shared" si="50"/>
        <v>1816</v>
      </c>
      <c r="H256" s="1">
        <f t="shared" si="51"/>
        <v>-0.011603583691834077</v>
      </c>
      <c r="I256" s="1">
        <f t="shared" si="52"/>
        <v>0.010893160200497297</v>
      </c>
      <c r="J256" s="1">
        <f t="shared" si="53"/>
        <v>-0.02454907842285985</v>
      </c>
      <c r="K256" s="1">
        <f t="shared" si="54"/>
        <v>0.024628014366341714</v>
      </c>
    </row>
    <row r="257" spans="2:11" ht="12.75">
      <c r="B257" t="s">
        <v>6</v>
      </c>
      <c r="C257">
        <v>266</v>
      </c>
      <c r="D257">
        <v>250</v>
      </c>
      <c r="E257">
        <v>862</v>
      </c>
      <c r="F257">
        <v>816</v>
      </c>
      <c r="G257" s="4">
        <f t="shared" si="50"/>
        <v>2194</v>
      </c>
      <c r="H257" s="1">
        <f t="shared" si="51"/>
        <v>-0.010498480483087973</v>
      </c>
      <c r="I257" s="1">
        <f t="shared" si="52"/>
        <v>0.00986699293523306</v>
      </c>
      <c r="J257" s="1">
        <f t="shared" si="53"/>
        <v>-0.03402139164068359</v>
      </c>
      <c r="K257" s="1">
        <f t="shared" si="54"/>
        <v>0.0322058649406007</v>
      </c>
    </row>
    <row r="258" spans="2:11" ht="12.75">
      <c r="B258" t="s">
        <v>7</v>
      </c>
      <c r="C258">
        <v>184</v>
      </c>
      <c r="D258">
        <v>197</v>
      </c>
      <c r="E258">
        <v>851</v>
      </c>
      <c r="F258">
        <v>745</v>
      </c>
      <c r="G258" s="4">
        <f t="shared" si="50"/>
        <v>1977</v>
      </c>
      <c r="H258" s="1">
        <f t="shared" si="51"/>
        <v>-0.007262106800331531</v>
      </c>
      <c r="I258" s="1">
        <f t="shared" si="52"/>
        <v>0.00777519043296365</v>
      </c>
      <c r="J258" s="1">
        <f t="shared" si="53"/>
        <v>-0.033587243951533334</v>
      </c>
      <c r="K258" s="1">
        <f t="shared" si="54"/>
        <v>0.029403638946994513</v>
      </c>
    </row>
    <row r="259" spans="2:11" ht="12.75">
      <c r="B259" t="s">
        <v>8</v>
      </c>
      <c r="C259">
        <v>138</v>
      </c>
      <c r="D259">
        <v>135</v>
      </c>
      <c r="E259">
        <v>748</v>
      </c>
      <c r="F259">
        <v>660</v>
      </c>
      <c r="G259" s="4">
        <f t="shared" si="50"/>
        <v>1681</v>
      </c>
      <c r="H259" s="1">
        <f t="shared" si="51"/>
        <v>-0.005446580100248648</v>
      </c>
      <c r="I259" s="1">
        <f t="shared" si="52"/>
        <v>0.005328176185025852</v>
      </c>
      <c r="J259" s="1">
        <f t="shared" si="53"/>
        <v>-0.02952204286221731</v>
      </c>
      <c r="K259" s="1">
        <f t="shared" si="54"/>
        <v>0.026048861349015275</v>
      </c>
    </row>
    <row r="260" spans="1:11" ht="12.75">
      <c r="A260" s="3" t="s">
        <v>23</v>
      </c>
      <c r="B260" t="s">
        <v>9</v>
      </c>
      <c r="C260">
        <v>121</v>
      </c>
      <c r="D260">
        <v>96</v>
      </c>
      <c r="E260">
        <v>619</v>
      </c>
      <c r="F260">
        <v>530</v>
      </c>
      <c r="G260" s="4">
        <f t="shared" si="50"/>
        <v>1366</v>
      </c>
      <c r="H260" s="1">
        <f t="shared" si="51"/>
        <v>-0.0047756245806528</v>
      </c>
      <c r="I260" s="1">
        <f t="shared" si="52"/>
        <v>0.0037889252871294945</v>
      </c>
      <c r="J260" s="1">
        <f t="shared" si="53"/>
        <v>-0.024430674507637053</v>
      </c>
      <c r="K260" s="1">
        <f t="shared" si="54"/>
        <v>0.020918025022694083</v>
      </c>
    </row>
    <row r="261" spans="2:11" ht="12.75">
      <c r="B261" t="s">
        <v>10</v>
      </c>
      <c r="C261">
        <v>55</v>
      </c>
      <c r="D261">
        <v>79</v>
      </c>
      <c r="E261">
        <v>437</v>
      </c>
      <c r="F261">
        <v>394</v>
      </c>
      <c r="G261" s="4">
        <f t="shared" si="50"/>
        <v>965</v>
      </c>
      <c r="H261" s="1">
        <f t="shared" si="51"/>
        <v>-0.002170738445751273</v>
      </c>
      <c r="I261" s="1">
        <f t="shared" si="52"/>
        <v>0.0031179697675336464</v>
      </c>
      <c r="J261" s="1">
        <f t="shared" si="53"/>
        <v>-0.017247503650787387</v>
      </c>
      <c r="K261" s="1">
        <f t="shared" si="54"/>
        <v>0.0155503808659273</v>
      </c>
    </row>
    <row r="262" spans="2:11" ht="12.75">
      <c r="B262" t="s">
        <v>11</v>
      </c>
      <c r="C262">
        <v>51</v>
      </c>
      <c r="D262">
        <v>55</v>
      </c>
      <c r="E262">
        <v>361</v>
      </c>
      <c r="F262">
        <v>299</v>
      </c>
      <c r="G262" s="4">
        <f t="shared" si="50"/>
        <v>766</v>
      </c>
      <c r="H262" s="1">
        <f t="shared" si="51"/>
        <v>-0.002012866558787544</v>
      </c>
      <c r="I262" s="1">
        <f t="shared" si="52"/>
        <v>0.002170738445751273</v>
      </c>
      <c r="J262" s="1">
        <f t="shared" si="53"/>
        <v>-0.014247937798476537</v>
      </c>
      <c r="K262" s="1">
        <f t="shared" si="54"/>
        <v>0.011800923550538737</v>
      </c>
    </row>
    <row r="263" spans="2:11" ht="12.75">
      <c r="B263" t="s">
        <v>12</v>
      </c>
      <c r="C263">
        <v>36</v>
      </c>
      <c r="D263">
        <v>36</v>
      </c>
      <c r="E263">
        <v>288</v>
      </c>
      <c r="F263">
        <v>236</v>
      </c>
      <c r="G263" s="4">
        <f t="shared" si="50"/>
        <v>596</v>
      </c>
      <c r="H263" s="1">
        <f t="shared" si="51"/>
        <v>-0.0014208469826735605</v>
      </c>
      <c r="I263" s="1">
        <f t="shared" si="52"/>
        <v>0.0014208469826735605</v>
      </c>
      <c r="J263" s="1">
        <f t="shared" si="53"/>
        <v>-0.011366775861388484</v>
      </c>
      <c r="K263" s="1">
        <f t="shared" si="54"/>
        <v>0.009314441330860007</v>
      </c>
    </row>
    <row r="264" spans="2:11" ht="12.75">
      <c r="B264" t="s">
        <v>13</v>
      </c>
      <c r="C264">
        <v>20</v>
      </c>
      <c r="D264">
        <v>32</v>
      </c>
      <c r="E264">
        <v>220</v>
      </c>
      <c r="F264">
        <v>230</v>
      </c>
      <c r="G264" s="4">
        <f t="shared" si="50"/>
        <v>502</v>
      </c>
      <c r="H264" s="1">
        <f t="shared" si="51"/>
        <v>-0.0007893594348186446</v>
      </c>
      <c r="I264" s="1">
        <f t="shared" si="52"/>
        <v>0.0012629750957098315</v>
      </c>
      <c r="J264" s="1">
        <f t="shared" si="53"/>
        <v>-0.008682953783005092</v>
      </c>
      <c r="K264" s="1">
        <f t="shared" si="54"/>
        <v>0.009077633500414413</v>
      </c>
    </row>
    <row r="265" spans="2:11" ht="12.75">
      <c r="B265" t="s">
        <v>14</v>
      </c>
      <c r="C265">
        <v>19</v>
      </c>
      <c r="D265">
        <v>20</v>
      </c>
      <c r="E265">
        <v>141</v>
      </c>
      <c r="F265">
        <v>196</v>
      </c>
      <c r="G265" s="4">
        <f t="shared" si="50"/>
        <v>376</v>
      </c>
      <c r="H265" s="1">
        <f t="shared" si="51"/>
        <v>-0.0007498914630777124</v>
      </c>
      <c r="I265" s="1">
        <f t="shared" si="52"/>
        <v>0.0007893594348186446</v>
      </c>
      <c r="J265" s="1">
        <f t="shared" si="53"/>
        <v>-0.005564984015471445</v>
      </c>
      <c r="K265" s="1">
        <f t="shared" si="54"/>
        <v>0.007735722461222718</v>
      </c>
    </row>
    <row r="266" spans="2:11" ht="12.75">
      <c r="B266" t="s">
        <v>15</v>
      </c>
      <c r="C266">
        <v>7</v>
      </c>
      <c r="D266">
        <v>11</v>
      </c>
      <c r="E266">
        <v>79</v>
      </c>
      <c r="F266">
        <v>148</v>
      </c>
      <c r="G266" s="4">
        <f t="shared" si="50"/>
        <v>245</v>
      </c>
      <c r="H266" s="1">
        <f t="shared" si="51"/>
        <v>-0.00027627580218652563</v>
      </c>
      <c r="I266" s="1">
        <f t="shared" si="52"/>
        <v>0.00043414768915025457</v>
      </c>
      <c r="J266" s="1">
        <f t="shared" si="53"/>
        <v>-0.0031179697675336464</v>
      </c>
      <c r="K266" s="1">
        <f t="shared" si="54"/>
        <v>0.0058412598176579705</v>
      </c>
    </row>
    <row r="267" spans="2:11" ht="12.75">
      <c r="B267" t="s">
        <v>16</v>
      </c>
      <c r="C267">
        <v>3</v>
      </c>
      <c r="D267">
        <v>8</v>
      </c>
      <c r="E267">
        <v>51</v>
      </c>
      <c r="F267">
        <v>91</v>
      </c>
      <c r="G267" s="4">
        <f t="shared" si="50"/>
        <v>153</v>
      </c>
      <c r="H267" s="1">
        <f t="shared" si="51"/>
        <v>-0.0001184039152227967</v>
      </c>
      <c r="I267" s="1">
        <f t="shared" si="52"/>
        <v>0.0003157437739274579</v>
      </c>
      <c r="J267" s="1">
        <f t="shared" si="53"/>
        <v>-0.002012866558787544</v>
      </c>
      <c r="K267" s="1">
        <f t="shared" si="54"/>
        <v>0.0035915854284248334</v>
      </c>
    </row>
    <row r="268" spans="2:11" ht="12.75">
      <c r="B268" t="s">
        <v>17</v>
      </c>
      <c r="C268">
        <v>4</v>
      </c>
      <c r="D268">
        <v>2</v>
      </c>
      <c r="E268">
        <v>11</v>
      </c>
      <c r="F268">
        <v>35</v>
      </c>
      <c r="G268" s="4">
        <f t="shared" si="50"/>
        <v>52</v>
      </c>
      <c r="H268" s="1">
        <f t="shared" si="51"/>
        <v>-0.00015787188696372894</v>
      </c>
      <c r="I268" s="1">
        <f t="shared" si="52"/>
        <v>7.893594348186447E-05</v>
      </c>
      <c r="J268" s="1">
        <f t="shared" si="53"/>
        <v>-0.00043414768915025457</v>
      </c>
      <c r="K268" s="1">
        <f t="shared" si="54"/>
        <v>0.0013813790109326281</v>
      </c>
    </row>
    <row r="269" spans="2:11" ht="12.75">
      <c r="B269" t="s">
        <v>18</v>
      </c>
      <c r="C269">
        <v>0</v>
      </c>
      <c r="D269">
        <v>0</v>
      </c>
      <c r="E269">
        <v>3</v>
      </c>
      <c r="F269">
        <v>5</v>
      </c>
      <c r="G269" s="4">
        <f t="shared" si="50"/>
        <v>8</v>
      </c>
      <c r="H269" s="1">
        <f t="shared" si="51"/>
        <v>0</v>
      </c>
      <c r="I269" s="1">
        <f t="shared" si="52"/>
        <v>0</v>
      </c>
      <c r="J269" s="1">
        <f t="shared" si="53"/>
        <v>-0.0001184039152227967</v>
      </c>
      <c r="K269" s="1">
        <f t="shared" si="54"/>
        <v>0.00019733985870466116</v>
      </c>
    </row>
    <row r="270" spans="2:11" ht="12.75">
      <c r="B270" t="s">
        <v>19</v>
      </c>
      <c r="C270">
        <v>0</v>
      </c>
      <c r="D270">
        <v>0</v>
      </c>
      <c r="E270">
        <v>1</v>
      </c>
      <c r="F270">
        <v>1</v>
      </c>
      <c r="G270" s="4">
        <f t="shared" si="50"/>
        <v>2</v>
      </c>
      <c r="H270" s="1">
        <f t="shared" si="51"/>
        <v>0</v>
      </c>
      <c r="I270" s="1">
        <f t="shared" si="52"/>
        <v>0</v>
      </c>
      <c r="J270" s="1">
        <f t="shared" si="53"/>
        <v>-3.9467971740932234E-05</v>
      </c>
      <c r="K270" s="1">
        <f t="shared" si="54"/>
        <v>3.9467971740932234E-05</v>
      </c>
    </row>
    <row r="271" spans="2:7" ht="12.75">
      <c r="B271" t="s">
        <v>41</v>
      </c>
      <c r="C271">
        <f>SUM(C250:C270)</f>
        <v>3564</v>
      </c>
      <c r="D271">
        <f>SUM(D250:D270)</f>
        <v>3575</v>
      </c>
      <c r="E271">
        <f>SUM(E250:E270)</f>
        <v>9346</v>
      </c>
      <c r="F271">
        <f>SUM(F250:F270)</f>
        <v>8852</v>
      </c>
      <c r="G271" s="4">
        <f t="shared" si="50"/>
        <v>25337</v>
      </c>
    </row>
    <row r="272" ht="12.75">
      <c r="G272" s="4"/>
    </row>
    <row r="273" spans="1:11" ht="12.75">
      <c r="A273" s="11"/>
      <c r="B273" s="9" t="s">
        <v>34</v>
      </c>
      <c r="C273" s="3" t="s">
        <v>36</v>
      </c>
      <c r="D273" s="3"/>
      <c r="E273" s="7" t="s">
        <v>37</v>
      </c>
      <c r="F273" s="7"/>
      <c r="G273" s="9" t="s">
        <v>35</v>
      </c>
      <c r="H273" s="3" t="s">
        <v>36</v>
      </c>
      <c r="I273" s="3"/>
      <c r="J273" s="7" t="s">
        <v>37</v>
      </c>
      <c r="K273" s="7"/>
    </row>
    <row r="274" spans="1:11" ht="12.75">
      <c r="A274" s="11"/>
      <c r="B274" s="10"/>
      <c r="C274" s="5" t="s">
        <v>39</v>
      </c>
      <c r="D274" s="5" t="s">
        <v>40</v>
      </c>
      <c r="E274" s="5" t="s">
        <v>39</v>
      </c>
      <c r="F274" s="5" t="s">
        <v>40</v>
      </c>
      <c r="G274" s="10"/>
      <c r="H274" s="5" t="s">
        <v>39</v>
      </c>
      <c r="I274" s="5" t="s">
        <v>40</v>
      </c>
      <c r="J274" s="5" t="s">
        <v>39</v>
      </c>
      <c r="K274" s="5" t="s">
        <v>40</v>
      </c>
    </row>
    <row r="275" spans="1:11" ht="12.75">
      <c r="A275" s="3" t="s">
        <v>26</v>
      </c>
      <c r="B275" t="s">
        <v>1</v>
      </c>
      <c r="C275">
        <v>14</v>
      </c>
      <c r="D275">
        <v>15</v>
      </c>
      <c r="E275">
        <v>40</v>
      </c>
      <c r="F275">
        <v>36</v>
      </c>
      <c r="G275" s="4">
        <f aca="true" t="shared" si="55" ref="G275:G296">SUM(C275:F275)</f>
        <v>105</v>
      </c>
      <c r="H275" s="1">
        <f aca="true" t="shared" si="56" ref="H275:H295">-C275/G$296</f>
        <v>-0.013500482160077145</v>
      </c>
      <c r="I275" s="1">
        <f aca="true" t="shared" si="57" ref="I275:I295">D275/G$296</f>
        <v>0.01446480231436837</v>
      </c>
      <c r="J275" s="1">
        <f aca="true" t="shared" si="58" ref="J275:J295">-E275/G$296</f>
        <v>-0.03857280617164899</v>
      </c>
      <c r="K275" s="1">
        <f aca="true" t="shared" si="59" ref="K275:K295">F275/G$296</f>
        <v>0.03471552555448409</v>
      </c>
    </row>
    <row r="276" spans="2:11" ht="12.75">
      <c r="B276" s="2" t="s">
        <v>31</v>
      </c>
      <c r="C276">
        <v>10</v>
      </c>
      <c r="D276">
        <v>13</v>
      </c>
      <c r="E276">
        <v>35</v>
      </c>
      <c r="F276">
        <v>34</v>
      </c>
      <c r="G276" s="4">
        <f t="shared" si="55"/>
        <v>92</v>
      </c>
      <c r="H276" s="1">
        <f t="shared" si="56"/>
        <v>-0.009643201542912247</v>
      </c>
      <c r="I276" s="1">
        <f t="shared" si="57"/>
        <v>0.01253616200578592</v>
      </c>
      <c r="J276" s="1">
        <f t="shared" si="58"/>
        <v>-0.033751205400192864</v>
      </c>
      <c r="K276" s="1">
        <f t="shared" si="59"/>
        <v>0.03278688524590164</v>
      </c>
    </row>
    <row r="277" spans="2:11" ht="12.75">
      <c r="B277" s="2" t="s">
        <v>32</v>
      </c>
      <c r="C277">
        <v>9</v>
      </c>
      <c r="D277">
        <v>7</v>
      </c>
      <c r="E277">
        <v>35</v>
      </c>
      <c r="F277">
        <v>25</v>
      </c>
      <c r="G277" s="4">
        <f t="shared" si="55"/>
        <v>76</v>
      </c>
      <c r="H277" s="1">
        <f t="shared" si="56"/>
        <v>-0.008678881388621022</v>
      </c>
      <c r="I277" s="1">
        <f t="shared" si="57"/>
        <v>0.006750241080038573</v>
      </c>
      <c r="J277" s="1">
        <f t="shared" si="58"/>
        <v>-0.033751205400192864</v>
      </c>
      <c r="K277" s="1">
        <f t="shared" si="59"/>
        <v>0.024108003857280617</v>
      </c>
    </row>
    <row r="278" spans="2:11" ht="12.75">
      <c r="B278" t="s">
        <v>2</v>
      </c>
      <c r="C278">
        <v>10</v>
      </c>
      <c r="D278">
        <v>12</v>
      </c>
      <c r="E278">
        <v>24</v>
      </c>
      <c r="F278">
        <v>24</v>
      </c>
      <c r="G278" s="4">
        <f t="shared" si="55"/>
        <v>70</v>
      </c>
      <c r="H278" s="1">
        <f t="shared" si="56"/>
        <v>-0.009643201542912247</v>
      </c>
      <c r="I278" s="1">
        <f t="shared" si="57"/>
        <v>0.011571841851494697</v>
      </c>
      <c r="J278" s="1">
        <f t="shared" si="58"/>
        <v>-0.023143683702989394</v>
      </c>
      <c r="K278" s="1">
        <f t="shared" si="59"/>
        <v>0.023143683702989394</v>
      </c>
    </row>
    <row r="279" spans="2:11" ht="12.75">
      <c r="B279" t="s">
        <v>3</v>
      </c>
      <c r="C279">
        <v>11</v>
      </c>
      <c r="D279">
        <v>10</v>
      </c>
      <c r="E279">
        <v>18</v>
      </c>
      <c r="F279">
        <v>22</v>
      </c>
      <c r="G279" s="4">
        <f t="shared" si="55"/>
        <v>61</v>
      </c>
      <c r="H279" s="1">
        <f t="shared" si="56"/>
        <v>-0.010607521697203472</v>
      </c>
      <c r="I279" s="1">
        <f t="shared" si="57"/>
        <v>0.009643201542912247</v>
      </c>
      <c r="J279" s="1">
        <f t="shared" si="58"/>
        <v>-0.017357762777242044</v>
      </c>
      <c r="K279" s="1">
        <f t="shared" si="59"/>
        <v>0.021215043394406944</v>
      </c>
    </row>
    <row r="280" spans="2:11" ht="12.75">
      <c r="B280" t="s">
        <v>4</v>
      </c>
      <c r="C280">
        <v>8</v>
      </c>
      <c r="D280">
        <v>8</v>
      </c>
      <c r="E280">
        <v>37</v>
      </c>
      <c r="F280">
        <v>32</v>
      </c>
      <c r="G280" s="4">
        <f t="shared" si="55"/>
        <v>85</v>
      </c>
      <c r="H280" s="1">
        <f t="shared" si="56"/>
        <v>-0.007714561234329798</v>
      </c>
      <c r="I280" s="1">
        <f t="shared" si="57"/>
        <v>0.007714561234329798</v>
      </c>
      <c r="J280" s="1">
        <f t="shared" si="58"/>
        <v>-0.03567984570877531</v>
      </c>
      <c r="K280" s="1">
        <f t="shared" si="59"/>
        <v>0.03085824493731919</v>
      </c>
    </row>
    <row r="281" spans="2:11" ht="12.75">
      <c r="B281" t="s">
        <v>5</v>
      </c>
      <c r="C281">
        <v>11</v>
      </c>
      <c r="D281">
        <v>11</v>
      </c>
      <c r="E281">
        <v>47</v>
      </c>
      <c r="F281">
        <v>39</v>
      </c>
      <c r="G281" s="4">
        <f t="shared" si="55"/>
        <v>108</v>
      </c>
      <c r="H281" s="1">
        <f t="shared" si="56"/>
        <v>-0.010607521697203472</v>
      </c>
      <c r="I281" s="1">
        <f t="shared" si="57"/>
        <v>0.010607521697203472</v>
      </c>
      <c r="J281" s="1">
        <f t="shared" si="58"/>
        <v>-0.04532304725168756</v>
      </c>
      <c r="K281" s="1">
        <f t="shared" si="59"/>
        <v>0.037608486017357765</v>
      </c>
    </row>
    <row r="282" spans="2:11" ht="12.75">
      <c r="B282" t="s">
        <v>6</v>
      </c>
      <c r="C282">
        <v>18</v>
      </c>
      <c r="D282">
        <v>11</v>
      </c>
      <c r="E282">
        <v>48</v>
      </c>
      <c r="F282">
        <v>35</v>
      </c>
      <c r="G282" s="4">
        <f t="shared" si="55"/>
        <v>112</v>
      </c>
      <c r="H282" s="1">
        <f t="shared" si="56"/>
        <v>-0.017357762777242044</v>
      </c>
      <c r="I282" s="1">
        <f t="shared" si="57"/>
        <v>0.010607521697203472</v>
      </c>
      <c r="J282" s="1">
        <f t="shared" si="58"/>
        <v>-0.04628736740597879</v>
      </c>
      <c r="K282" s="1">
        <f t="shared" si="59"/>
        <v>0.033751205400192864</v>
      </c>
    </row>
    <row r="283" spans="2:11" ht="12.75">
      <c r="B283" t="s">
        <v>7</v>
      </c>
      <c r="C283">
        <v>6</v>
      </c>
      <c r="D283">
        <v>8</v>
      </c>
      <c r="E283">
        <v>34</v>
      </c>
      <c r="F283">
        <v>34</v>
      </c>
      <c r="G283" s="4">
        <f t="shared" si="55"/>
        <v>82</v>
      </c>
      <c r="H283" s="1">
        <f t="shared" si="56"/>
        <v>-0.0057859209257473485</v>
      </c>
      <c r="I283" s="1">
        <f t="shared" si="57"/>
        <v>0.007714561234329798</v>
      </c>
      <c r="J283" s="1">
        <f t="shared" si="58"/>
        <v>-0.03278688524590164</v>
      </c>
      <c r="K283" s="1">
        <f t="shared" si="59"/>
        <v>0.03278688524590164</v>
      </c>
    </row>
    <row r="284" spans="2:11" ht="12.75">
      <c r="B284" t="s">
        <v>8</v>
      </c>
      <c r="C284">
        <v>7</v>
      </c>
      <c r="D284">
        <v>5</v>
      </c>
      <c r="E284">
        <v>31</v>
      </c>
      <c r="F284">
        <v>18</v>
      </c>
      <c r="G284" s="4">
        <f t="shared" si="55"/>
        <v>61</v>
      </c>
      <c r="H284" s="1">
        <f t="shared" si="56"/>
        <v>-0.006750241080038573</v>
      </c>
      <c r="I284" s="1">
        <f t="shared" si="57"/>
        <v>0.0048216007714561235</v>
      </c>
      <c r="J284" s="1">
        <f t="shared" si="58"/>
        <v>-0.029893924783027964</v>
      </c>
      <c r="K284" s="1">
        <f t="shared" si="59"/>
        <v>0.017357762777242044</v>
      </c>
    </row>
    <row r="285" spans="2:11" ht="12.75">
      <c r="B285" t="s">
        <v>9</v>
      </c>
      <c r="C285">
        <v>6</v>
      </c>
      <c r="D285">
        <v>6</v>
      </c>
      <c r="E285">
        <v>24</v>
      </c>
      <c r="F285">
        <v>17</v>
      </c>
      <c r="G285" s="4">
        <f t="shared" si="55"/>
        <v>53</v>
      </c>
      <c r="H285" s="1">
        <f t="shared" si="56"/>
        <v>-0.0057859209257473485</v>
      </c>
      <c r="I285" s="1">
        <f t="shared" si="57"/>
        <v>0.0057859209257473485</v>
      </c>
      <c r="J285" s="1">
        <f t="shared" si="58"/>
        <v>-0.023143683702989394</v>
      </c>
      <c r="K285" s="1">
        <f t="shared" si="59"/>
        <v>0.01639344262295082</v>
      </c>
    </row>
    <row r="286" spans="2:11" ht="12.75">
      <c r="B286" t="s">
        <v>10</v>
      </c>
      <c r="C286">
        <v>8</v>
      </c>
      <c r="D286">
        <v>6</v>
      </c>
      <c r="E286">
        <v>18</v>
      </c>
      <c r="F286">
        <v>15</v>
      </c>
      <c r="G286" s="4">
        <f t="shared" si="55"/>
        <v>47</v>
      </c>
      <c r="H286" s="1">
        <f t="shared" si="56"/>
        <v>-0.007714561234329798</v>
      </c>
      <c r="I286" s="1">
        <f t="shared" si="57"/>
        <v>0.0057859209257473485</v>
      </c>
      <c r="J286" s="1">
        <f t="shared" si="58"/>
        <v>-0.017357762777242044</v>
      </c>
      <c r="K286" s="1">
        <f t="shared" si="59"/>
        <v>0.01446480231436837</v>
      </c>
    </row>
    <row r="287" spans="2:11" ht="12.75">
      <c r="B287" t="s">
        <v>11</v>
      </c>
      <c r="C287">
        <v>3</v>
      </c>
      <c r="D287">
        <v>4</v>
      </c>
      <c r="E287">
        <v>19</v>
      </c>
      <c r="F287">
        <v>13</v>
      </c>
      <c r="G287" s="4">
        <f t="shared" si="55"/>
        <v>39</v>
      </c>
      <c r="H287" s="1">
        <f t="shared" si="56"/>
        <v>-0.0028929604628736743</v>
      </c>
      <c r="I287" s="1">
        <f t="shared" si="57"/>
        <v>0.003857280617164899</v>
      </c>
      <c r="J287" s="1">
        <f t="shared" si="58"/>
        <v>-0.01832208293153327</v>
      </c>
      <c r="K287" s="1">
        <f t="shared" si="59"/>
        <v>0.01253616200578592</v>
      </c>
    </row>
    <row r="288" spans="2:11" ht="12.75">
      <c r="B288" t="s">
        <v>12</v>
      </c>
      <c r="C288">
        <v>1</v>
      </c>
      <c r="D288">
        <v>2</v>
      </c>
      <c r="E288">
        <v>6</v>
      </c>
      <c r="F288">
        <v>7</v>
      </c>
      <c r="G288" s="4">
        <f t="shared" si="55"/>
        <v>16</v>
      </c>
      <c r="H288" s="1">
        <f t="shared" si="56"/>
        <v>-0.0009643201542912247</v>
      </c>
      <c r="I288" s="1">
        <f t="shared" si="57"/>
        <v>0.0019286403085824494</v>
      </c>
      <c r="J288" s="1">
        <f t="shared" si="58"/>
        <v>-0.0057859209257473485</v>
      </c>
      <c r="K288" s="1">
        <f t="shared" si="59"/>
        <v>0.006750241080038573</v>
      </c>
    </row>
    <row r="289" spans="2:11" ht="12.75">
      <c r="B289" t="s">
        <v>13</v>
      </c>
      <c r="C289">
        <v>5</v>
      </c>
      <c r="D289">
        <v>1</v>
      </c>
      <c r="E289">
        <v>4</v>
      </c>
      <c r="F289">
        <v>4</v>
      </c>
      <c r="G289" s="4">
        <f t="shared" si="55"/>
        <v>14</v>
      </c>
      <c r="H289" s="1">
        <f t="shared" si="56"/>
        <v>-0.0048216007714561235</v>
      </c>
      <c r="I289" s="1">
        <f t="shared" si="57"/>
        <v>0.0009643201542912247</v>
      </c>
      <c r="J289" s="1">
        <f t="shared" si="58"/>
        <v>-0.003857280617164899</v>
      </c>
      <c r="K289" s="1">
        <f t="shared" si="59"/>
        <v>0.003857280617164899</v>
      </c>
    </row>
    <row r="290" spans="2:11" ht="12.75">
      <c r="B290" t="s">
        <v>14</v>
      </c>
      <c r="C290">
        <v>1</v>
      </c>
      <c r="D290">
        <v>4</v>
      </c>
      <c r="E290">
        <v>1</v>
      </c>
      <c r="F290">
        <v>4</v>
      </c>
      <c r="G290" s="4">
        <f t="shared" si="55"/>
        <v>10</v>
      </c>
      <c r="H290" s="1">
        <f t="shared" si="56"/>
        <v>-0.0009643201542912247</v>
      </c>
      <c r="I290" s="1">
        <f t="shared" si="57"/>
        <v>0.003857280617164899</v>
      </c>
      <c r="J290" s="1">
        <f t="shared" si="58"/>
        <v>-0.0009643201542912247</v>
      </c>
      <c r="K290" s="1">
        <f t="shared" si="59"/>
        <v>0.003857280617164899</v>
      </c>
    </row>
    <row r="291" spans="2:11" ht="12.75">
      <c r="B291" t="s">
        <v>15</v>
      </c>
      <c r="C291">
        <v>0</v>
      </c>
      <c r="D291">
        <v>1</v>
      </c>
      <c r="E291">
        <v>0</v>
      </c>
      <c r="F291">
        <v>1</v>
      </c>
      <c r="G291" s="4">
        <f t="shared" si="55"/>
        <v>2</v>
      </c>
      <c r="H291" s="1">
        <f t="shared" si="56"/>
        <v>0</v>
      </c>
      <c r="I291" s="1">
        <f t="shared" si="57"/>
        <v>0.0009643201542912247</v>
      </c>
      <c r="J291" s="1">
        <f t="shared" si="58"/>
        <v>0</v>
      </c>
      <c r="K291" s="1">
        <f t="shared" si="59"/>
        <v>0.0009643201542912247</v>
      </c>
    </row>
    <row r="292" spans="2:11" ht="12.75">
      <c r="B292" t="s">
        <v>16</v>
      </c>
      <c r="C292">
        <v>1</v>
      </c>
      <c r="D292">
        <v>1</v>
      </c>
      <c r="E292">
        <v>0</v>
      </c>
      <c r="F292">
        <v>1</v>
      </c>
      <c r="G292" s="4">
        <f t="shared" si="55"/>
        <v>3</v>
      </c>
      <c r="H292" s="1">
        <f t="shared" si="56"/>
        <v>-0.0009643201542912247</v>
      </c>
      <c r="I292" s="1">
        <f t="shared" si="57"/>
        <v>0.0009643201542912247</v>
      </c>
      <c r="J292" s="1">
        <f t="shared" si="58"/>
        <v>0</v>
      </c>
      <c r="K292" s="1">
        <f t="shared" si="59"/>
        <v>0.0009643201542912247</v>
      </c>
    </row>
    <row r="293" spans="2:11" ht="12.75">
      <c r="B293" t="s">
        <v>17</v>
      </c>
      <c r="C293">
        <v>1</v>
      </c>
      <c r="D293">
        <v>0</v>
      </c>
      <c r="E293">
        <v>0</v>
      </c>
      <c r="F293">
        <v>0</v>
      </c>
      <c r="G293" s="4">
        <f t="shared" si="55"/>
        <v>1</v>
      </c>
      <c r="H293" s="1">
        <f t="shared" si="56"/>
        <v>-0.0009643201542912247</v>
      </c>
      <c r="I293" s="1">
        <f t="shared" si="57"/>
        <v>0</v>
      </c>
      <c r="J293" s="1">
        <f t="shared" si="58"/>
        <v>0</v>
      </c>
      <c r="K293" s="1">
        <f t="shared" si="59"/>
        <v>0</v>
      </c>
    </row>
    <row r="294" spans="2:11" ht="12.75">
      <c r="B294" t="s">
        <v>18</v>
      </c>
      <c r="C294">
        <v>0</v>
      </c>
      <c r="D294">
        <v>0</v>
      </c>
      <c r="E294">
        <v>0</v>
      </c>
      <c r="F294">
        <v>0</v>
      </c>
      <c r="G294" s="4">
        <f t="shared" si="55"/>
        <v>0</v>
      </c>
      <c r="H294" s="1">
        <f t="shared" si="56"/>
        <v>0</v>
      </c>
      <c r="I294" s="1">
        <f t="shared" si="57"/>
        <v>0</v>
      </c>
      <c r="J294" s="1">
        <f t="shared" si="58"/>
        <v>0</v>
      </c>
      <c r="K294" s="1">
        <f t="shared" si="59"/>
        <v>0</v>
      </c>
    </row>
    <row r="295" spans="2:11" ht="12.75">
      <c r="B295" t="s">
        <v>19</v>
      </c>
      <c r="C295">
        <v>0</v>
      </c>
      <c r="D295">
        <v>0</v>
      </c>
      <c r="E295">
        <v>0</v>
      </c>
      <c r="F295">
        <v>0</v>
      </c>
      <c r="G295" s="4">
        <f t="shared" si="55"/>
        <v>0</v>
      </c>
      <c r="H295" s="1">
        <f t="shared" si="56"/>
        <v>0</v>
      </c>
      <c r="I295" s="1">
        <f t="shared" si="57"/>
        <v>0</v>
      </c>
      <c r="J295" s="1">
        <f t="shared" si="58"/>
        <v>0</v>
      </c>
      <c r="K295" s="1">
        <f t="shared" si="59"/>
        <v>0</v>
      </c>
    </row>
    <row r="296" spans="2:7" ht="12.75">
      <c r="B296" t="s">
        <v>41</v>
      </c>
      <c r="C296">
        <f>SUM(C275:C295)</f>
        <v>130</v>
      </c>
      <c r="D296">
        <f>SUM(D275:D295)</f>
        <v>125</v>
      </c>
      <c r="E296">
        <f>SUM(E275:E295)</f>
        <v>421</v>
      </c>
      <c r="F296">
        <f>SUM(F275:F295)</f>
        <v>361</v>
      </c>
      <c r="G296" s="4">
        <f t="shared" si="55"/>
        <v>1037</v>
      </c>
    </row>
  </sheetData>
  <mergeCells count="61">
    <mergeCell ref="J273:K273"/>
    <mergeCell ref="A273:A274"/>
    <mergeCell ref="B273:B274"/>
    <mergeCell ref="E273:F273"/>
    <mergeCell ref="G273:G274"/>
    <mergeCell ref="J223:K223"/>
    <mergeCell ref="A248:A249"/>
    <mergeCell ref="B248:B249"/>
    <mergeCell ref="E248:F248"/>
    <mergeCell ref="G248:G249"/>
    <mergeCell ref="J248:K248"/>
    <mergeCell ref="A223:A224"/>
    <mergeCell ref="B223:B224"/>
    <mergeCell ref="E223:F223"/>
    <mergeCell ref="G223:G224"/>
    <mergeCell ref="J174:K174"/>
    <mergeCell ref="A199:A200"/>
    <mergeCell ref="B199:B200"/>
    <mergeCell ref="E199:F199"/>
    <mergeCell ref="G199:G200"/>
    <mergeCell ref="J199:K199"/>
    <mergeCell ref="A174:A175"/>
    <mergeCell ref="B174:B175"/>
    <mergeCell ref="E174:F174"/>
    <mergeCell ref="G174:G175"/>
    <mergeCell ref="J125:K125"/>
    <mergeCell ref="A149:A150"/>
    <mergeCell ref="B149:B150"/>
    <mergeCell ref="E149:F149"/>
    <mergeCell ref="G149:G150"/>
    <mergeCell ref="J149:K149"/>
    <mergeCell ref="A125:A126"/>
    <mergeCell ref="B125:B126"/>
    <mergeCell ref="E125:F125"/>
    <mergeCell ref="G125:G126"/>
    <mergeCell ref="J75:K75"/>
    <mergeCell ref="A100:A101"/>
    <mergeCell ref="B100:B101"/>
    <mergeCell ref="E100:F100"/>
    <mergeCell ref="G100:G101"/>
    <mergeCell ref="J100:K100"/>
    <mergeCell ref="A75:A76"/>
    <mergeCell ref="B75:B76"/>
    <mergeCell ref="E75:F75"/>
    <mergeCell ref="G75:G76"/>
    <mergeCell ref="G26:G27"/>
    <mergeCell ref="J26:K26"/>
    <mergeCell ref="A51:A52"/>
    <mergeCell ref="B51:B52"/>
    <mergeCell ref="E51:F51"/>
    <mergeCell ref="G51:G52"/>
    <mergeCell ref="J51:K51"/>
    <mergeCell ref="A26:A27"/>
    <mergeCell ref="B26:B27"/>
    <mergeCell ref="E26:F26"/>
    <mergeCell ref="E2:F2"/>
    <mergeCell ref="J2:K2"/>
    <mergeCell ref="H1:K1"/>
    <mergeCell ref="B1:G1"/>
    <mergeCell ref="G2:G3"/>
    <mergeCell ref="B2:B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2002-07-03T15:59:10Z</cp:lastPrinted>
  <dcterms:created xsi:type="dcterms:W3CDTF">2001-09-19T18:27:07Z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