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450" windowWidth="10095" windowHeight="5850" activeTab="2"/>
  </bookViews>
  <sheets>
    <sheet name="all_other_manitobans" sheetId="1" r:id="rId1"/>
    <sheet name="registered_first_nations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<sst xmlns="http://schemas.openxmlformats.org/spreadsheetml/2006/main" count="40" uniqueCount="31">
  <si>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0-04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</si>
  <si>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</si>
  <si>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</si>
  <si>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</si>
  <si>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</si>
  <si>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</si>
  <si>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</si>
  <si>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</si>
  <si>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</si>
  <si>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</si>
  <si>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</si>
  <si>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</si>
  <si>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</si>
  <si>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</si>
  <si>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</si>
  <si>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</si>
  <si>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</si>
  <si>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</si>
  <si>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</si>
  <si>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5-9</t>
  </si>
  <si>
    <t>10-14</t>
  </si>
  <si>
    <t>All Other Manitobans</t>
  </si>
  <si>
    <t>Registered First Nations</t>
  </si>
  <si>
    <t>Age Group</t>
  </si>
  <si>
    <t>All</t>
  </si>
  <si>
    <t>Actual Counts</t>
  </si>
  <si>
    <t>Male</t>
  </si>
  <si>
    <t>Female</t>
  </si>
  <si>
    <t>Total</t>
  </si>
  <si>
    <t>Population Distribution</t>
  </si>
  <si>
    <t>Per Cent of Total Population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</si>
</sst>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%;#,##0%"/>
    <numFmt numFmtId="165" formatCode="#,##0;%#,##0%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0"/>
    </font>
    <font>
      <sz val="12"/>
      <name val="Arial"/>
      <family val="2"/>
    </font>
    <font>
      <b/>
      <sz val="6"/>
      <name val="Small Font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0" fontId="0" fillId="0" borderId="0" xfId="0" applyNumberFormat="1" applyAlignment="1">
      <alignment/>
    </xf>
    <xf numFmtId="16" fontId="0" fillId="0" borderId="0" xfId="0" applyNumberFormat="1" applyAlignment="1" quotePrefix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justify"/>
    </xf>
    <xf numFmtId="0" fontId="1" fillId="0" borderId="0" xfId="0" applyFont="1" applyAlignment="1">
      <alignment vertical="justify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Population Profile of All Other Manitobans
Dec 31, 1998 - Population Total 1,054,422</a:t>
            </a:r>
          </a:p>
        </c:rich>
      </c:tx>
      <c:layout>
        <c:manualLayout>
          <c:xMode val="factor"/>
          <c:yMode val="factor"/>
          <c:x val="-0.012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825"/>
          <c:w val="0.9805"/>
          <c:h val="0.79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Data!$E$4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Data!$A$5:$A$25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Data!$E$5:$E$25</c:f>
              <c:numCache>
                <c:ptCount val="21"/>
                <c:pt idx="0">
                  <c:v>-0.03178518657615262</c:v>
                </c:pt>
                <c:pt idx="1">
                  <c:v>-0.035359656759817226</c:v>
                </c:pt>
                <c:pt idx="2">
                  <c:v>-0.035491482537352216</c:v>
                </c:pt>
                <c:pt idx="3">
                  <c:v>-0.03480864397745874</c:v>
                </c:pt>
                <c:pt idx="4">
                  <c:v>-0.032981102442854945</c:v>
                </c:pt>
                <c:pt idx="5">
                  <c:v>-0.033047489525066816</c:v>
                </c:pt>
                <c:pt idx="6">
                  <c:v>-0.03559106316067002</c:v>
                </c:pt>
                <c:pt idx="7">
                  <c:v>-0.04231417781495454</c:v>
                </c:pt>
                <c:pt idx="8">
                  <c:v>-0.040365242758591914</c:v>
                </c:pt>
                <c:pt idx="9">
                  <c:v>-0.03580065666308176</c:v>
                </c:pt>
                <c:pt idx="10">
                  <c:v>-0.0309970770716089</c:v>
                </c:pt>
                <c:pt idx="11">
                  <c:v>-0.02342610453878997</c:v>
                </c:pt>
                <c:pt idx="12">
                  <c:v>-0.01984594403379292</c:v>
                </c:pt>
                <c:pt idx="13">
                  <c:v>-0.018397757254685506</c:v>
                </c:pt>
                <c:pt idx="14">
                  <c:v>-0.016088435180601317</c:v>
                </c:pt>
                <c:pt idx="15">
                  <c:v>-0.012592681108702208</c:v>
                </c:pt>
                <c:pt idx="16">
                  <c:v>-0.007877301497882253</c:v>
                </c:pt>
                <c:pt idx="17">
                  <c:v>-0.0040315926640377385</c:v>
                </c:pt>
                <c:pt idx="18">
                  <c:v>-0.0013523997033445811</c:v>
                </c:pt>
                <c:pt idx="19">
                  <c:v>-0.000175451574417074</c:v>
                </c:pt>
                <c:pt idx="20">
                  <c:v>-3.793547554963762E-05</c:v>
                </c:pt>
              </c:numCache>
            </c:numRef>
          </c:val>
        </c:ser>
        <c:ser>
          <c:idx val="1"/>
          <c:order val="1"/>
          <c:tx>
            <c:strRef>
              <c:f>Data!$F$4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Data!$A$5:$A$25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Data!$F$5:$F$25</c:f>
              <c:numCache>
                <c:ptCount val="21"/>
                <c:pt idx="0">
                  <c:v>0.030175774025959248</c:v>
                </c:pt>
                <c:pt idx="1">
                  <c:v>0.0334733152381115</c:v>
                </c:pt>
                <c:pt idx="2">
                  <c:v>0.03370946357340799</c:v>
                </c:pt>
                <c:pt idx="3">
                  <c:v>0.03294601212797153</c:v>
                </c:pt>
                <c:pt idx="4">
                  <c:v>0.03238741225050312</c:v>
                </c:pt>
                <c:pt idx="5">
                  <c:v>0.03284453473087625</c:v>
                </c:pt>
                <c:pt idx="6">
                  <c:v>0.035465876091356215</c:v>
                </c:pt>
                <c:pt idx="7">
                  <c:v>0.04183713920991785</c:v>
                </c:pt>
                <c:pt idx="8">
                  <c:v>0.0400892621739683</c:v>
                </c:pt>
                <c:pt idx="9">
                  <c:v>0.03598369533260876</c:v>
                </c:pt>
                <c:pt idx="10">
                  <c:v>0.030846283556299092</c:v>
                </c:pt>
                <c:pt idx="11">
                  <c:v>0.0238576205731671</c:v>
                </c:pt>
                <c:pt idx="12">
                  <c:v>0.020493692278802985</c:v>
                </c:pt>
                <c:pt idx="13">
                  <c:v>0.019960698847330576</c:v>
                </c:pt>
                <c:pt idx="14">
                  <c:v>0.019966389168663022</c:v>
                </c:pt>
                <c:pt idx="15">
                  <c:v>0.01826024115581807</c:v>
                </c:pt>
                <c:pt idx="16">
                  <c:v>0.01301850682174689</c:v>
                </c:pt>
                <c:pt idx="17">
                  <c:v>0.007964553091646419</c:v>
                </c:pt>
                <c:pt idx="18">
                  <c:v>0.0035867992132182372</c:v>
                </c:pt>
                <c:pt idx="19">
                  <c:v>0.0006069676087942019</c:v>
                </c:pt>
                <c:pt idx="20">
                  <c:v>0.00015838061041973707</c:v>
                </c:pt>
              </c:numCache>
            </c:numRef>
          </c:val>
        </c:ser>
        <c:overlap val="100"/>
        <c:gapWidth val="25"/>
        <c:axId val="1988628"/>
        <c:axId val="17897653"/>
      </c:barChart>
      <c:catAx>
        <c:axId val="19886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600" b="1" i="0" u="none" baseline="0"/>
            </a:pPr>
          </a:p>
        </c:txPr>
        <c:crossAx val="17897653"/>
        <c:crosses val="autoZero"/>
        <c:auto val="0"/>
        <c:lblOffset val="100"/>
        <c:noMultiLvlLbl val="0"/>
      </c:catAx>
      <c:valAx>
        <c:axId val="17897653"/>
        <c:scaling>
          <c:orientation val="minMax"/>
          <c:max val="0.08"/>
          <c:min val="-0.08"/>
        </c:scaling>
        <c:axPos val="b"/>
        <c:majorGridlines/>
        <c:delete val="0"/>
        <c:numFmt formatCode="#,##0%;#,##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9886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Population Profile of Registered First Nations in Manitoba Dec 31, 1998 - Total Population 85,959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0025"/>
          <c:w val="0.9805"/>
          <c:h val="0.776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Data!$K$4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Data!$A$5:$A$25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Data!$K$5:$K$25</c:f>
              <c:numCache>
                <c:ptCount val="21"/>
                <c:pt idx="0">
                  <c:v>-0.07118509987319536</c:v>
                </c:pt>
                <c:pt idx="1">
                  <c:v>-0.06954478297793133</c:v>
                </c:pt>
                <c:pt idx="2">
                  <c:v>-0.05760886003792506</c:v>
                </c:pt>
                <c:pt idx="3">
                  <c:v>-0.049442175921078656</c:v>
                </c:pt>
                <c:pt idx="4">
                  <c:v>-0.0419385986342326</c:v>
                </c:pt>
                <c:pt idx="5">
                  <c:v>-0.04121732453844275</c:v>
                </c:pt>
                <c:pt idx="6">
                  <c:v>-0.038855733547388874</c:v>
                </c:pt>
                <c:pt idx="7">
                  <c:v>-0.03471422422317617</c:v>
                </c:pt>
                <c:pt idx="8">
                  <c:v>-0.0256750311194872</c:v>
                </c:pt>
                <c:pt idx="9">
                  <c:v>-0.01870659267790458</c:v>
                </c:pt>
                <c:pt idx="10">
                  <c:v>-0.015263090543165927</c:v>
                </c:pt>
                <c:pt idx="11">
                  <c:v>-0.010714410358426692</c:v>
                </c:pt>
                <c:pt idx="12">
                  <c:v>-0.008015449225793692</c:v>
                </c:pt>
                <c:pt idx="13">
                  <c:v>-0.005979594923161042</c:v>
                </c:pt>
                <c:pt idx="14">
                  <c:v>-0.003990274433159995</c:v>
                </c:pt>
                <c:pt idx="15">
                  <c:v>-0.0024662920694749823</c:v>
                </c:pt>
                <c:pt idx="16">
                  <c:v>-0.001256412941053293</c:v>
                </c:pt>
                <c:pt idx="17">
                  <c:v>-0.0006049395642108447</c:v>
                </c:pt>
                <c:pt idx="18">
                  <c:v>-0.00031410323526332324</c:v>
                </c:pt>
                <c:pt idx="19">
                  <c:v>-3.4900359473702576E-05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Data!$L$4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Data!$A$5:$A$25</c:f>
              <c:strCache>
                <c:ptCount val="21"/>
                <c:pt idx="0">
                  <c:v>0-04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Data!$L$5:$L$25</c:f>
              <c:numCache>
                <c:ptCount val="21"/>
                <c:pt idx="0">
                  <c:v>0.06874207471003618</c:v>
                </c:pt>
                <c:pt idx="1">
                  <c:v>0.0689514768668784</c:v>
                </c:pt>
                <c:pt idx="2">
                  <c:v>0.05393268884002839</c:v>
                </c:pt>
                <c:pt idx="3">
                  <c:v>0.04668504752265615</c:v>
                </c:pt>
                <c:pt idx="4">
                  <c:v>0.04343931409160181</c:v>
                </c:pt>
                <c:pt idx="5">
                  <c:v>0.04425365581265487</c:v>
                </c:pt>
                <c:pt idx="6">
                  <c:v>0.04126385835107435</c:v>
                </c:pt>
                <c:pt idx="7">
                  <c:v>0.03629637385265068</c:v>
                </c:pt>
                <c:pt idx="8">
                  <c:v>0.02802498865738317</c:v>
                </c:pt>
                <c:pt idx="9">
                  <c:v>0.02000953943158948</c:v>
                </c:pt>
                <c:pt idx="10">
                  <c:v>0.015623727591060855</c:v>
                </c:pt>
                <c:pt idx="11">
                  <c:v>0.010947079421584708</c:v>
                </c:pt>
                <c:pt idx="12">
                  <c:v>0.008876324759478357</c:v>
                </c:pt>
                <c:pt idx="13">
                  <c:v>0.005944694563687339</c:v>
                </c:pt>
                <c:pt idx="14">
                  <c:v>0.003978640980002094</c:v>
                </c:pt>
                <c:pt idx="15">
                  <c:v>0.002675694226317198</c:v>
                </c:pt>
                <c:pt idx="16">
                  <c:v>0.0016286834421061203</c:v>
                </c:pt>
                <c:pt idx="17">
                  <c:v>0.0008608755336846636</c:v>
                </c:pt>
                <c:pt idx="18">
                  <c:v>0.00026756942263171977</c:v>
                </c:pt>
                <c:pt idx="19">
                  <c:v>5.81672657895043E-05</c:v>
                </c:pt>
                <c:pt idx="20">
                  <c:v>1.163345315790086E-05</c:v>
                </c:pt>
              </c:numCache>
            </c:numRef>
          </c:val>
        </c:ser>
        <c:overlap val="100"/>
        <c:gapWidth val="25"/>
        <c:axId val="26861150"/>
        <c:axId val="40423759"/>
      </c:barChart>
      <c:catAx>
        <c:axId val="2686115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600" b="1" i="0" u="none" baseline="0"/>
            </a:pPr>
          </a:p>
        </c:txPr>
        <c:crossAx val="40423759"/>
        <c:crosses val="autoZero"/>
        <c:auto val="0"/>
        <c:lblOffset val="100"/>
        <c:noMultiLvlLbl val="0"/>
      </c:catAx>
      <c:valAx>
        <c:axId val="40423759"/>
        <c:scaling>
          <c:orientation val="minMax"/>
          <c:max val="0.08"/>
          <c:min val="-0.08"/>
        </c:scaling>
        <c:axPos val="b"/>
        <c:majorGridlines/>
        <c:delete val="0"/>
        <c:numFmt formatCode="#,##0%;#,##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68611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1.125" right="1.125" top="1" bottom="5.7" header="0.5" footer="0.5"/>
  <pageSetup horizontalDpi="300" verticalDpi="300" orientation="portrait"/>
  <headerFooter>
    <oddFooter>&amp;C&amp;F;&amp;A&amp;R1/10/2001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1.125" right="1.125" top="1" bottom="5.7" header="0.5" footer="0.5"/>
  <pageSetup horizontalDpi="300" verticalDpi="300" orientation="portrait"/>
  <headerFooter>
    <oddFooter>&amp;C&amp;F;&amp;A&amp;R1/10/2001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0.16275</cdr:x>
      <cdr:y>0.194</cdr:y>
    </cdr:from>
    <cdr:to>
      <cdr:x>0.88875</cdr:x>
      <cdr:y>0.31325</cdr:y>
    </cdr:to>
    <cdr:grpSp>
      <cdr:nvGrpSpPr>
        <cdr:cNvPr id="1" name="Group 1"/>
        <cdr:cNvGrpSpPr>
          <a:grpSpLocks/>
        </cdr:cNvGrpSpPr>
      </cdr:nvGrpSpPr>
      <cdr:grpSpPr>
        <a:xfrm>
          <a:off x="923925" y="752475"/>
          <a:ext cx="4143375" cy="466725"/>
          <a:chOff x="1026328" y="747713"/>
          <a:chExt cx="3913489" cy="431482"/>
        </a:xfrm>
        <a:solidFill>
          <a:srgbClr val="FFFFFF"/>
        </a:solidFill>
      </cdr:grpSpPr>
      <cdr:sp>
        <cdr:nvSpPr>
          <cdr:cNvPr id="2" name="Text 1"/>
          <cdr:cNvSpPr txBox="1">
            <a:spLocks noChangeArrowheads="1"/>
          </cdr:cNvSpPr>
        </cdr:nvSpPr>
        <cdr:spPr>
          <a:xfrm>
            <a:off x="1026328" y="747713"/>
            <a:ext cx="802265" cy="39815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Males</a:t>
            </a:r>
          </a:p>
        </cdr:txBody>
      </cdr:sp>
      <cdr:sp>
        <cdr:nvSpPr>
          <cdr:cNvPr id="3" name="Text 2"/>
          <cdr:cNvSpPr txBox="1">
            <a:spLocks noChangeArrowheads="1"/>
          </cdr:cNvSpPr>
        </cdr:nvSpPr>
        <cdr:spPr>
          <a:xfrm>
            <a:off x="4143422" y="747713"/>
            <a:ext cx="796395" cy="43148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Females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</cdr:x>
      <cdr:y>0.20775</cdr:y>
    </cdr:from>
    <cdr:to>
      <cdr:x>0.88425</cdr:x>
      <cdr:y>0.3275</cdr:y>
    </cdr:to>
    <cdr:grpSp>
      <cdr:nvGrpSpPr>
        <cdr:cNvPr id="1" name="Group 1"/>
        <cdr:cNvGrpSpPr>
          <a:grpSpLocks/>
        </cdr:cNvGrpSpPr>
      </cdr:nvGrpSpPr>
      <cdr:grpSpPr>
        <a:xfrm>
          <a:off x="1066800" y="809625"/>
          <a:ext cx="3971925" cy="466725"/>
          <a:chOff x="1026328" y="747713"/>
          <a:chExt cx="3913489" cy="431482"/>
        </a:xfrm>
        <a:solidFill>
          <a:srgbClr val="FFFFFF"/>
        </a:solidFill>
      </cdr:grpSpPr>
      <cdr:sp>
        <cdr:nvSpPr>
          <cdr:cNvPr id="2" name="Text 1"/>
          <cdr:cNvSpPr txBox="1">
            <a:spLocks noChangeArrowheads="1"/>
          </cdr:cNvSpPr>
        </cdr:nvSpPr>
        <cdr:spPr>
          <a:xfrm>
            <a:off x="1026328" y="747713"/>
            <a:ext cx="802265" cy="398150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Males</a:t>
            </a:r>
          </a:p>
        </cdr:txBody>
      </cdr:sp>
      <cdr:sp>
        <cdr:nvSpPr>
          <cdr:cNvPr id="3" name="Text 2"/>
          <cdr:cNvSpPr txBox="1">
            <a:spLocks noChangeArrowheads="1"/>
          </cdr:cNvSpPr>
        </cdr:nvSpPr>
        <cdr:spPr>
          <a:xfrm>
            <a:off x="4143422" y="747713"/>
            <a:ext cx="796395" cy="43148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Females</a:t>
            </a:r>
          </a:p>
        </cdr:txBody>
      </cdr: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C33" sqref="C33"/>
    </sheetView>
  </sheetViews>
  <sheetFormatPr defaultColWidth="9.140625" defaultRowHeight="12.75"/>
  <cols>
    <col min="1" max="1" width="11.140625" style="0" customWidth="1"/>
  </cols>
  <sheetData>
    <row r="1" spans="1:12" ht="12.75">
      <c r="A1" s="8" t="s">
        <v>23</v>
      </c>
      <c r="B1" s="11" t="s">
        <v>29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3" ht="18.75" customHeight="1">
      <c r="A2" s="9"/>
      <c r="B2" s="11" t="s">
        <v>21</v>
      </c>
      <c r="C2" s="11"/>
      <c r="D2" s="12"/>
      <c r="E2" s="11"/>
      <c r="F2" s="11"/>
      <c r="G2" s="3"/>
      <c r="H2" s="11" t="s">
        <v>22</v>
      </c>
      <c r="I2" s="11"/>
      <c r="J2" s="12"/>
      <c r="K2" s="11"/>
      <c r="L2" s="11"/>
      <c r="M2" s="5"/>
    </row>
    <row r="3" spans="1:12" ht="27" customHeight="1">
      <c r="A3" s="9"/>
      <c r="B3" s="10" t="s">
        <v>25</v>
      </c>
      <c r="C3" s="10"/>
      <c r="D3" s="13"/>
      <c r="E3" s="10" t="s">
        <v>30</v>
      </c>
      <c r="F3" s="10"/>
      <c r="G3" s="6"/>
      <c r="H3" s="10" t="s">
        <v>25</v>
      </c>
      <c r="I3" s="10"/>
      <c r="J3" s="10"/>
      <c r="K3" s="10" t="s">
        <v>30</v>
      </c>
      <c r="L3" s="10"/>
    </row>
    <row r="4" spans="1:12" ht="12.75">
      <c r="A4" s="9"/>
      <c r="B4" s="7" t="s">
        <v>26</v>
      </c>
      <c r="C4" s="7" t="s">
        <v>27</v>
      </c>
      <c r="D4" s="7" t="s">
        <v>28</v>
      </c>
      <c r="E4" s="7" t="s">
        <v>26</v>
      </c>
      <c r="F4" s="7" t="s">
        <v>27</v>
      </c>
      <c r="G4" s="7"/>
      <c r="H4" s="7" t="s">
        <v>26</v>
      </c>
      <c r="I4" s="7" t="s">
        <v>27</v>
      </c>
      <c r="J4" s="7" t="s">
        <v>28</v>
      </c>
      <c r="K4" s="7" t="s">
        <v>26</v>
      </c>
      <c r="L4" s="7" t="s">
        <v>27</v>
      </c>
    </row>
    <row r="5" spans="1:12" ht="12.75">
      <c r="A5" t="s">
        <v>0</v>
      </c>
      <c r="B5">
        <v>33515</v>
      </c>
      <c r="C5">
        <v>31818</v>
      </c>
      <c r="D5" s="4">
        <f aca="true" t="shared" si="0" ref="D5:D26">SUM(B5:C5)</f>
        <v>65333</v>
      </c>
      <c r="E5" s="1">
        <f aca="true" t="shared" si="1" ref="E5:E25">-B5/D$26</f>
        <v>-0.03178518657615262</v>
      </c>
      <c r="F5" s="1">
        <f aca="true" t="shared" si="2" ref="F5:F25">C5/D$26</f>
        <v>0.030175774025959248</v>
      </c>
      <c r="H5">
        <v>6119</v>
      </c>
      <c r="I5">
        <v>5909</v>
      </c>
      <c r="J5" s="4">
        <f aca="true" t="shared" si="3" ref="J5:J26">SUM(H5:I5)</f>
        <v>12028</v>
      </c>
      <c r="K5" s="1">
        <f aca="true" t="shared" si="4" ref="K5:K25">-H5/J$26</f>
        <v>-0.07118509987319536</v>
      </c>
      <c r="L5" s="1">
        <f aca="true" t="shared" si="5" ref="L5:L25">I5/J$26</f>
        <v>0.06874207471003618</v>
      </c>
    </row>
    <row r="6" spans="1:12" ht="12.75">
      <c r="A6" s="2" t="s">
        <v>19</v>
      </c>
      <c r="B6">
        <v>37284</v>
      </c>
      <c r="C6">
        <v>35295</v>
      </c>
      <c r="D6" s="4">
        <f t="shared" si="0"/>
        <v>72579</v>
      </c>
      <c r="E6" s="1">
        <f t="shared" si="1"/>
        <v>-0.035359656759817226</v>
      </c>
      <c r="F6" s="1">
        <f t="shared" si="2"/>
        <v>0.0334733152381115</v>
      </c>
      <c r="H6">
        <v>5978</v>
      </c>
      <c r="I6">
        <v>5927</v>
      </c>
      <c r="J6" s="4">
        <f t="shared" si="3"/>
        <v>11905</v>
      </c>
      <c r="K6" s="1">
        <f t="shared" si="4"/>
        <v>-0.06954478297793133</v>
      </c>
      <c r="L6" s="1">
        <f t="shared" si="5"/>
        <v>0.0689514768668784</v>
      </c>
    </row>
    <row r="7" spans="1:12" ht="12.75">
      <c r="A7" s="2" t="s">
        <v>20</v>
      </c>
      <c r="B7">
        <v>37423</v>
      </c>
      <c r="C7">
        <v>35544</v>
      </c>
      <c r="D7" s="4">
        <f t="shared" si="0"/>
        <v>72967</v>
      </c>
      <c r="E7" s="1">
        <f t="shared" si="1"/>
        <v>-0.035491482537352216</v>
      </c>
      <c r="F7" s="1">
        <f t="shared" si="2"/>
        <v>0.03370946357340799</v>
      </c>
      <c r="H7">
        <v>4952</v>
      </c>
      <c r="I7">
        <v>4636</v>
      </c>
      <c r="J7" s="4">
        <f t="shared" si="3"/>
        <v>9588</v>
      </c>
      <c r="K7" s="1">
        <f t="shared" si="4"/>
        <v>-0.05760886003792506</v>
      </c>
      <c r="L7" s="1">
        <f t="shared" si="5"/>
        <v>0.05393268884002839</v>
      </c>
    </row>
    <row r="8" spans="1:12" ht="12.75">
      <c r="A8" t="s">
        <v>1</v>
      </c>
      <c r="B8">
        <v>36703</v>
      </c>
      <c r="C8">
        <v>34739</v>
      </c>
      <c r="D8" s="4">
        <f t="shared" si="0"/>
        <v>71442</v>
      </c>
      <c r="E8" s="1">
        <f t="shared" si="1"/>
        <v>-0.03480864397745874</v>
      </c>
      <c r="F8" s="1">
        <f t="shared" si="2"/>
        <v>0.03294601212797153</v>
      </c>
      <c r="H8">
        <v>4250</v>
      </c>
      <c r="I8">
        <v>4013</v>
      </c>
      <c r="J8" s="4">
        <f t="shared" si="3"/>
        <v>8263</v>
      </c>
      <c r="K8" s="1">
        <f t="shared" si="4"/>
        <v>-0.049442175921078656</v>
      </c>
      <c r="L8" s="1">
        <f t="shared" si="5"/>
        <v>0.04668504752265615</v>
      </c>
    </row>
    <row r="9" spans="1:12" ht="12.75">
      <c r="A9" t="s">
        <v>2</v>
      </c>
      <c r="B9">
        <v>34776</v>
      </c>
      <c r="C9">
        <v>34150</v>
      </c>
      <c r="D9" s="4">
        <f t="shared" si="0"/>
        <v>68926</v>
      </c>
      <c r="E9" s="1">
        <f t="shared" si="1"/>
        <v>-0.032981102442854945</v>
      </c>
      <c r="F9" s="1">
        <f t="shared" si="2"/>
        <v>0.03238741225050312</v>
      </c>
      <c r="H9">
        <v>3605</v>
      </c>
      <c r="I9">
        <v>3734</v>
      </c>
      <c r="J9" s="4">
        <f t="shared" si="3"/>
        <v>7339</v>
      </c>
      <c r="K9" s="1">
        <f t="shared" si="4"/>
        <v>-0.0419385986342326</v>
      </c>
      <c r="L9" s="1">
        <f t="shared" si="5"/>
        <v>0.04343931409160181</v>
      </c>
    </row>
    <row r="10" spans="1:12" ht="12.75">
      <c r="A10" t="s">
        <v>3</v>
      </c>
      <c r="B10">
        <v>34846</v>
      </c>
      <c r="C10">
        <v>34632</v>
      </c>
      <c r="D10" s="4">
        <f t="shared" si="0"/>
        <v>69478</v>
      </c>
      <c r="E10" s="1">
        <f t="shared" si="1"/>
        <v>-0.033047489525066816</v>
      </c>
      <c r="F10" s="1">
        <f t="shared" si="2"/>
        <v>0.03284453473087625</v>
      </c>
      <c r="H10">
        <v>3543</v>
      </c>
      <c r="I10">
        <v>3804</v>
      </c>
      <c r="J10" s="4">
        <f t="shared" si="3"/>
        <v>7347</v>
      </c>
      <c r="K10" s="1">
        <f t="shared" si="4"/>
        <v>-0.04121732453844275</v>
      </c>
      <c r="L10" s="1">
        <f t="shared" si="5"/>
        <v>0.04425365581265487</v>
      </c>
    </row>
    <row r="11" spans="1:12" ht="12.75">
      <c r="A11" t="s">
        <v>4</v>
      </c>
      <c r="B11">
        <v>37528</v>
      </c>
      <c r="C11">
        <v>37396</v>
      </c>
      <c r="D11" s="4">
        <f t="shared" si="0"/>
        <v>74924</v>
      </c>
      <c r="E11" s="1">
        <f t="shared" si="1"/>
        <v>-0.03559106316067002</v>
      </c>
      <c r="F11" s="1">
        <f t="shared" si="2"/>
        <v>0.035465876091356215</v>
      </c>
      <c r="H11">
        <v>3340</v>
      </c>
      <c r="I11">
        <v>3547</v>
      </c>
      <c r="J11" s="4">
        <f t="shared" si="3"/>
        <v>6887</v>
      </c>
      <c r="K11" s="1">
        <f t="shared" si="4"/>
        <v>-0.038855733547388874</v>
      </c>
      <c r="L11" s="1">
        <f t="shared" si="5"/>
        <v>0.04126385835107435</v>
      </c>
    </row>
    <row r="12" spans="1:12" ht="12.75">
      <c r="A12" t="s">
        <v>5</v>
      </c>
      <c r="B12">
        <v>44617</v>
      </c>
      <c r="C12">
        <v>44114</v>
      </c>
      <c r="D12" s="4">
        <f t="shared" si="0"/>
        <v>88731</v>
      </c>
      <c r="E12" s="1">
        <f t="shared" si="1"/>
        <v>-0.04231417781495454</v>
      </c>
      <c r="F12" s="1">
        <f t="shared" si="2"/>
        <v>0.04183713920991785</v>
      </c>
      <c r="H12">
        <v>2984</v>
      </c>
      <c r="I12">
        <v>3120</v>
      </c>
      <c r="J12" s="4">
        <f t="shared" si="3"/>
        <v>6104</v>
      </c>
      <c r="K12" s="1">
        <f t="shared" si="4"/>
        <v>-0.03471422422317617</v>
      </c>
      <c r="L12" s="1">
        <f t="shared" si="5"/>
        <v>0.03629637385265068</v>
      </c>
    </row>
    <row r="13" spans="1:12" ht="12.75">
      <c r="A13" t="s">
        <v>6</v>
      </c>
      <c r="B13">
        <v>42562</v>
      </c>
      <c r="C13">
        <v>42271</v>
      </c>
      <c r="D13" s="4">
        <f t="shared" si="0"/>
        <v>84833</v>
      </c>
      <c r="E13" s="1">
        <f t="shared" si="1"/>
        <v>-0.040365242758591914</v>
      </c>
      <c r="F13" s="1">
        <f t="shared" si="2"/>
        <v>0.0400892621739683</v>
      </c>
      <c r="H13">
        <v>2207</v>
      </c>
      <c r="I13">
        <v>2409</v>
      </c>
      <c r="J13" s="4">
        <f t="shared" si="3"/>
        <v>4616</v>
      </c>
      <c r="K13" s="1">
        <f t="shared" si="4"/>
        <v>-0.0256750311194872</v>
      </c>
      <c r="L13" s="1">
        <f t="shared" si="5"/>
        <v>0.02802498865738317</v>
      </c>
    </row>
    <row r="14" spans="1:12" ht="12.75">
      <c r="A14" t="s">
        <v>7</v>
      </c>
      <c r="B14">
        <v>37749</v>
      </c>
      <c r="C14">
        <v>37942</v>
      </c>
      <c r="D14" s="4">
        <f t="shared" si="0"/>
        <v>75691</v>
      </c>
      <c r="E14" s="1">
        <f t="shared" si="1"/>
        <v>-0.03580065666308176</v>
      </c>
      <c r="F14" s="1">
        <f t="shared" si="2"/>
        <v>0.03598369533260876</v>
      </c>
      <c r="H14">
        <v>1608</v>
      </c>
      <c r="I14">
        <v>1720</v>
      </c>
      <c r="J14" s="4">
        <f t="shared" si="3"/>
        <v>3328</v>
      </c>
      <c r="K14" s="1">
        <f t="shared" si="4"/>
        <v>-0.01870659267790458</v>
      </c>
      <c r="L14" s="1">
        <f t="shared" si="5"/>
        <v>0.02000953943158948</v>
      </c>
    </row>
    <row r="15" spans="1:12" ht="12.75">
      <c r="A15" t="s">
        <v>8</v>
      </c>
      <c r="B15">
        <v>32684</v>
      </c>
      <c r="C15">
        <v>32525</v>
      </c>
      <c r="D15" s="4">
        <f t="shared" si="0"/>
        <v>65209</v>
      </c>
      <c r="E15" s="1">
        <f t="shared" si="1"/>
        <v>-0.0309970770716089</v>
      </c>
      <c r="F15" s="1">
        <f t="shared" si="2"/>
        <v>0.030846283556299092</v>
      </c>
      <c r="H15">
        <v>1312</v>
      </c>
      <c r="I15">
        <v>1343</v>
      </c>
      <c r="J15" s="4">
        <f t="shared" si="3"/>
        <v>2655</v>
      </c>
      <c r="K15" s="1">
        <f t="shared" si="4"/>
        <v>-0.015263090543165927</v>
      </c>
      <c r="L15" s="1">
        <f t="shared" si="5"/>
        <v>0.015623727591060855</v>
      </c>
    </row>
    <row r="16" spans="1:12" ht="12.75">
      <c r="A16" t="s">
        <v>9</v>
      </c>
      <c r="B16">
        <v>24701</v>
      </c>
      <c r="C16">
        <v>25156</v>
      </c>
      <c r="D16" s="4">
        <f t="shared" si="0"/>
        <v>49857</v>
      </c>
      <c r="E16" s="1">
        <f t="shared" si="1"/>
        <v>-0.02342610453878997</v>
      </c>
      <c r="F16" s="1">
        <f t="shared" si="2"/>
        <v>0.0238576205731671</v>
      </c>
      <c r="H16">
        <v>921</v>
      </c>
      <c r="I16">
        <v>941</v>
      </c>
      <c r="J16" s="4">
        <f t="shared" si="3"/>
        <v>1862</v>
      </c>
      <c r="K16" s="1">
        <f t="shared" si="4"/>
        <v>-0.010714410358426692</v>
      </c>
      <c r="L16" s="1">
        <f t="shared" si="5"/>
        <v>0.010947079421584708</v>
      </c>
    </row>
    <row r="17" spans="1:12" ht="12.75">
      <c r="A17" t="s">
        <v>10</v>
      </c>
      <c r="B17">
        <v>20926</v>
      </c>
      <c r="C17">
        <v>21609</v>
      </c>
      <c r="D17" s="4">
        <f t="shared" si="0"/>
        <v>42535</v>
      </c>
      <c r="E17" s="1">
        <f t="shared" si="1"/>
        <v>-0.01984594403379292</v>
      </c>
      <c r="F17" s="1">
        <f t="shared" si="2"/>
        <v>0.020493692278802985</v>
      </c>
      <c r="H17">
        <v>689</v>
      </c>
      <c r="I17">
        <v>763</v>
      </c>
      <c r="J17" s="4">
        <f t="shared" si="3"/>
        <v>1452</v>
      </c>
      <c r="K17" s="1">
        <f t="shared" si="4"/>
        <v>-0.008015449225793692</v>
      </c>
      <c r="L17" s="1">
        <f t="shared" si="5"/>
        <v>0.008876324759478357</v>
      </c>
    </row>
    <row r="18" spans="1:12" ht="12.75">
      <c r="A18" t="s">
        <v>11</v>
      </c>
      <c r="B18">
        <v>19399</v>
      </c>
      <c r="C18">
        <v>21047</v>
      </c>
      <c r="D18" s="4">
        <f t="shared" si="0"/>
        <v>40446</v>
      </c>
      <c r="E18" s="1">
        <f t="shared" si="1"/>
        <v>-0.018397757254685506</v>
      </c>
      <c r="F18" s="1">
        <f t="shared" si="2"/>
        <v>0.019960698847330576</v>
      </c>
      <c r="H18">
        <v>514</v>
      </c>
      <c r="I18">
        <v>511</v>
      </c>
      <c r="J18" s="4">
        <f t="shared" si="3"/>
        <v>1025</v>
      </c>
      <c r="K18" s="1">
        <f t="shared" si="4"/>
        <v>-0.005979594923161042</v>
      </c>
      <c r="L18" s="1">
        <f t="shared" si="5"/>
        <v>0.005944694563687339</v>
      </c>
    </row>
    <row r="19" spans="1:12" ht="12.75">
      <c r="A19" t="s">
        <v>12</v>
      </c>
      <c r="B19">
        <v>16964</v>
      </c>
      <c r="C19">
        <v>21053</v>
      </c>
      <c r="D19" s="4">
        <f t="shared" si="0"/>
        <v>38017</v>
      </c>
      <c r="E19" s="1">
        <f t="shared" si="1"/>
        <v>-0.016088435180601317</v>
      </c>
      <c r="F19" s="1">
        <f t="shared" si="2"/>
        <v>0.019966389168663022</v>
      </c>
      <c r="H19">
        <v>343</v>
      </c>
      <c r="I19">
        <v>342</v>
      </c>
      <c r="J19" s="4">
        <f t="shared" si="3"/>
        <v>685</v>
      </c>
      <c r="K19" s="1">
        <f t="shared" si="4"/>
        <v>-0.003990274433159995</v>
      </c>
      <c r="L19" s="1">
        <f t="shared" si="5"/>
        <v>0.003978640980002094</v>
      </c>
    </row>
    <row r="20" spans="1:12" ht="12.75">
      <c r="A20" t="s">
        <v>13</v>
      </c>
      <c r="B20">
        <v>13278</v>
      </c>
      <c r="C20">
        <v>19254</v>
      </c>
      <c r="D20" s="4">
        <f t="shared" si="0"/>
        <v>32532</v>
      </c>
      <c r="E20" s="1">
        <f t="shared" si="1"/>
        <v>-0.012592681108702208</v>
      </c>
      <c r="F20" s="1">
        <f t="shared" si="2"/>
        <v>0.01826024115581807</v>
      </c>
      <c r="H20">
        <v>212</v>
      </c>
      <c r="I20">
        <v>230</v>
      </c>
      <c r="J20" s="4">
        <f t="shared" si="3"/>
        <v>442</v>
      </c>
      <c r="K20" s="1">
        <f t="shared" si="4"/>
        <v>-0.0024662920694749823</v>
      </c>
      <c r="L20" s="1">
        <f t="shared" si="5"/>
        <v>0.002675694226317198</v>
      </c>
    </row>
    <row r="21" spans="1:12" ht="12.75">
      <c r="A21" t="s">
        <v>14</v>
      </c>
      <c r="B21">
        <v>8306</v>
      </c>
      <c r="C21">
        <v>13727</v>
      </c>
      <c r="D21" s="4">
        <f t="shared" si="0"/>
        <v>22033</v>
      </c>
      <c r="E21" s="1">
        <f t="shared" si="1"/>
        <v>-0.007877301497882253</v>
      </c>
      <c r="F21" s="1">
        <f t="shared" si="2"/>
        <v>0.01301850682174689</v>
      </c>
      <c r="H21">
        <v>108</v>
      </c>
      <c r="I21">
        <v>140</v>
      </c>
      <c r="J21" s="4">
        <f t="shared" si="3"/>
        <v>248</v>
      </c>
      <c r="K21" s="1">
        <f t="shared" si="4"/>
        <v>-0.001256412941053293</v>
      </c>
      <c r="L21" s="1">
        <f t="shared" si="5"/>
        <v>0.0016286834421061203</v>
      </c>
    </row>
    <row r="22" spans="1:12" ht="12.75">
      <c r="A22" t="s">
        <v>15</v>
      </c>
      <c r="B22">
        <v>4251</v>
      </c>
      <c r="C22">
        <v>8398</v>
      </c>
      <c r="D22" s="4">
        <f t="shared" si="0"/>
        <v>12649</v>
      </c>
      <c r="E22" s="1">
        <f t="shared" si="1"/>
        <v>-0.0040315926640377385</v>
      </c>
      <c r="F22" s="1">
        <f t="shared" si="2"/>
        <v>0.007964553091646419</v>
      </c>
      <c r="H22">
        <v>52</v>
      </c>
      <c r="I22">
        <v>74</v>
      </c>
      <c r="J22" s="4">
        <f t="shared" si="3"/>
        <v>126</v>
      </c>
      <c r="K22" s="1">
        <f t="shared" si="4"/>
        <v>-0.0006049395642108447</v>
      </c>
      <c r="L22" s="1">
        <f t="shared" si="5"/>
        <v>0.0008608755336846636</v>
      </c>
    </row>
    <row r="23" spans="1:12" ht="12.75">
      <c r="A23" t="s">
        <v>16</v>
      </c>
      <c r="B23">
        <v>1426</v>
      </c>
      <c r="C23">
        <v>3782</v>
      </c>
      <c r="D23" s="4">
        <f t="shared" si="0"/>
        <v>5208</v>
      </c>
      <c r="E23" s="1">
        <f t="shared" si="1"/>
        <v>-0.0013523997033445811</v>
      </c>
      <c r="F23" s="1">
        <f t="shared" si="2"/>
        <v>0.0035867992132182372</v>
      </c>
      <c r="H23">
        <v>27</v>
      </c>
      <c r="I23">
        <v>23</v>
      </c>
      <c r="J23" s="4">
        <f t="shared" si="3"/>
        <v>50</v>
      </c>
      <c r="K23" s="1">
        <f t="shared" si="4"/>
        <v>-0.00031410323526332324</v>
      </c>
      <c r="L23" s="1">
        <f t="shared" si="5"/>
        <v>0.00026756942263171977</v>
      </c>
    </row>
    <row r="24" spans="1:12" ht="12.75">
      <c r="A24" t="s">
        <v>17</v>
      </c>
      <c r="B24">
        <v>185</v>
      </c>
      <c r="C24">
        <v>640</v>
      </c>
      <c r="D24" s="4">
        <f t="shared" si="0"/>
        <v>825</v>
      </c>
      <c r="E24" s="1">
        <f t="shared" si="1"/>
        <v>-0.000175451574417074</v>
      </c>
      <c r="F24" s="1">
        <f t="shared" si="2"/>
        <v>0.0006069676087942019</v>
      </c>
      <c r="H24">
        <v>3</v>
      </c>
      <c r="I24">
        <v>5</v>
      </c>
      <c r="J24" s="4">
        <f t="shared" si="3"/>
        <v>8</v>
      </c>
      <c r="K24" s="1">
        <f t="shared" si="4"/>
        <v>-3.4900359473702576E-05</v>
      </c>
      <c r="L24" s="1">
        <f t="shared" si="5"/>
        <v>5.81672657895043E-05</v>
      </c>
    </row>
    <row r="25" spans="1:12" ht="12.75">
      <c r="A25" t="s">
        <v>18</v>
      </c>
      <c r="B25">
        <v>40</v>
      </c>
      <c r="C25">
        <v>167</v>
      </c>
      <c r="D25" s="4">
        <f t="shared" si="0"/>
        <v>207</v>
      </c>
      <c r="E25" s="1">
        <f t="shared" si="1"/>
        <v>-3.793547554963762E-05</v>
      </c>
      <c r="F25" s="1">
        <f t="shared" si="2"/>
        <v>0.00015838061041973707</v>
      </c>
      <c r="H25">
        <v>0</v>
      </c>
      <c r="I25">
        <v>1</v>
      </c>
      <c r="J25" s="4">
        <f t="shared" si="3"/>
        <v>1</v>
      </c>
      <c r="K25" s="1">
        <f t="shared" si="4"/>
        <v>0</v>
      </c>
      <c r="L25" s="1">
        <f t="shared" si="5"/>
        <v>1.163345315790086E-05</v>
      </c>
    </row>
    <row r="26" spans="1:10" ht="12.75">
      <c r="A26" t="s">
        <v>24</v>
      </c>
      <c r="B26">
        <f>SUM(B5:B25)</f>
        <v>519163</v>
      </c>
      <c r="C26">
        <f>SUM(C5:C25)</f>
        <v>535259</v>
      </c>
      <c r="D26" s="4">
        <f t="shared" si="0"/>
        <v>1054422</v>
      </c>
      <c r="H26">
        <f>SUM(H5:H25)</f>
        <v>42767</v>
      </c>
      <c r="I26">
        <f>SUM(I5:I25)</f>
        <v>43192</v>
      </c>
      <c r="J26" s="4">
        <f t="shared" si="3"/>
        <v>85959</v>
      </c>
    </row>
  </sheetData>
  <mergeCells count="8">
    <mergeCell ref="A1:A4"/>
    <mergeCell ref="K3:L3"/>
    <mergeCell ref="B2:F2"/>
    <mergeCell ref="H2:L2"/>
    <mergeCell ref="B1:L1"/>
    <mergeCell ref="B3:D3"/>
    <mergeCell ref="E3:F3"/>
    <mergeCell ref="H3:J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MCHPE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Laurel</dc:creator>
  <cp:keywords/>
  <dc:description/>
  <cp:lastModifiedBy>SamK</cp:lastModifiedBy>
  <cp:lastPrinted>2002-07-08T14:54:04Z</cp:lastPrinted>
  <dcterms:created xsi:type="dcterms:W3CDTF">2001-09-19T18:27:24Z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