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1"/>
  </bookViews>
  <sheets>
    <sheet name="RHA" sheetId="1" r:id="rId1"/>
    <sheet name="level_rha75_v3" sheetId="2" r:id="rId2"/>
  </sheets>
  <definedNames/>
  <calcPr fullCalcOnLoad="1"/>
</workbook>
</file>

<file path=xl/sharedStrings.xml><?xml version="1.0" encoding="utf-8"?>
<sst xmlns="http://schemas.openxmlformats.org/spreadsheetml/2006/main" count="66" uniqueCount="38">
  <si>
    <t>rha_t</t>
  </si>
  <si>
    <t>DEPENDANCY ASSESSMENT CODE</t>
  </si>
  <si>
    <t>Frequency Count</t>
  </si>
  <si>
    <t>South Eastman 95</t>
  </si>
  <si>
    <t>South Eastman 00</t>
  </si>
  <si>
    <t>South Westman 95</t>
  </si>
  <si>
    <t>South Westman 00</t>
  </si>
  <si>
    <t>Brandon 95</t>
  </si>
  <si>
    <t>Brandon 00</t>
  </si>
  <si>
    <t>Central 95</t>
  </si>
  <si>
    <t>Central 00</t>
  </si>
  <si>
    <t>Marquette 95</t>
  </si>
  <si>
    <t>Marquette 00</t>
  </si>
  <si>
    <t>Parkland 95</t>
  </si>
  <si>
    <t>Parkland 00</t>
  </si>
  <si>
    <t>Interlake 95</t>
  </si>
  <si>
    <t>Interlake 00</t>
  </si>
  <si>
    <t>North Eastman 95</t>
  </si>
  <si>
    <t>North Eastman 00</t>
  </si>
  <si>
    <t>Burntwood 95</t>
  </si>
  <si>
    <t>Burntwood 00</t>
  </si>
  <si>
    <t>Nor-Man 95</t>
  </si>
  <si>
    <t>Nor-Man 00</t>
  </si>
  <si>
    <t>Winnipeg 95</t>
  </si>
  <si>
    <t>Winnipeg 00</t>
  </si>
  <si>
    <t>Rural South 95</t>
  </si>
  <si>
    <t>Rural South 00</t>
  </si>
  <si>
    <t>North 95</t>
  </si>
  <si>
    <t>North 00</t>
  </si>
  <si>
    <t>Manitoba 95</t>
  </si>
  <si>
    <t>Manitoba 00</t>
  </si>
  <si>
    <t>Counts</t>
  </si>
  <si>
    <t>Percents</t>
  </si>
  <si>
    <t>Level 1</t>
  </si>
  <si>
    <t>Level 2</t>
  </si>
  <si>
    <t>Level 3</t>
  </si>
  <si>
    <t>Level 4</t>
  </si>
  <si>
    <t>Admissions to PCH by level of care and RHA. Ages 75+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</si>
</sst>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"/>
    <numFmt numFmtId="173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11.10.1: Level of Care on Admission to PCH Age 75+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1"/>
          <c:h val="0.91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level_rha75_v3!$I$3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level_rha75_v3!$H$4:$H$46</c:f>
              <c:strCache>
                <c:ptCount val="43"/>
                <c:pt idx="0">
                  <c:v>South Eastman 95</c:v>
                </c:pt>
                <c:pt idx="1">
                  <c:v>South Eastman 00</c:v>
                </c:pt>
                <c:pt idx="3">
                  <c:v>South Westman 95</c:v>
                </c:pt>
                <c:pt idx="4">
                  <c:v>South Westman 00</c:v>
                </c:pt>
                <c:pt idx="6">
                  <c:v>Brandon 95</c:v>
                </c:pt>
                <c:pt idx="7">
                  <c:v>Brandon 00</c:v>
                </c:pt>
                <c:pt idx="9">
                  <c:v>Central 95</c:v>
                </c:pt>
                <c:pt idx="10">
                  <c:v>Central 00</c:v>
                </c:pt>
                <c:pt idx="12">
                  <c:v>Marquette 95</c:v>
                </c:pt>
                <c:pt idx="13">
                  <c:v>Marquette 00</c:v>
                </c:pt>
                <c:pt idx="15">
                  <c:v>Parkland 95</c:v>
                </c:pt>
                <c:pt idx="16">
                  <c:v>Parkland 00</c:v>
                </c:pt>
                <c:pt idx="18">
                  <c:v>Interlake 95</c:v>
                </c:pt>
                <c:pt idx="19">
                  <c:v>Interlake 00</c:v>
                </c:pt>
                <c:pt idx="21">
                  <c:v>North Eastman 95</c:v>
                </c:pt>
                <c:pt idx="22">
                  <c:v>North Eastman 00</c:v>
                </c:pt>
                <c:pt idx="24">
                  <c:v>Burntwood 95</c:v>
                </c:pt>
                <c:pt idx="25">
                  <c:v>Burntwood 00</c:v>
                </c:pt>
                <c:pt idx="27">
                  <c:v>Nor-Man 95</c:v>
                </c:pt>
                <c:pt idx="28">
                  <c:v>Nor-Man 00</c:v>
                </c:pt>
                <c:pt idx="32">
                  <c:v>Winnipeg 95</c:v>
                </c:pt>
                <c:pt idx="33">
                  <c:v>Winnipeg 00</c:v>
                </c:pt>
                <c:pt idx="35">
                  <c:v>Rural South 95</c:v>
                </c:pt>
                <c:pt idx="36">
                  <c:v>Rural South 00</c:v>
                </c:pt>
                <c:pt idx="38">
                  <c:v>North 95</c:v>
                </c:pt>
                <c:pt idx="39">
                  <c:v>North 00</c:v>
                </c:pt>
                <c:pt idx="41">
                  <c:v>Manitoba 95</c:v>
                </c:pt>
                <c:pt idx="42">
                  <c:v>Manitoba 00</c:v>
                </c:pt>
              </c:strCache>
            </c:strRef>
          </c:cat>
          <c:val>
            <c:numRef>
              <c:f>level_rha75_v3!$I$4:$I$46</c:f>
              <c:numCache>
                <c:ptCount val="43"/>
                <c:pt idx="0">
                  <c:v>0.017241379310344827</c:v>
                </c:pt>
                <c:pt idx="1">
                  <c:v>0</c:v>
                </c:pt>
                <c:pt idx="3">
                  <c:v>0.1</c:v>
                </c:pt>
                <c:pt idx="4">
                  <c:v>0.058333333333333334</c:v>
                </c:pt>
                <c:pt idx="6">
                  <c:v>0.04455445544554455</c:v>
                </c:pt>
                <c:pt idx="7">
                  <c:v>0.018518518518518517</c:v>
                </c:pt>
                <c:pt idx="9">
                  <c:v>0.003194888178913738</c:v>
                </c:pt>
                <c:pt idx="10">
                  <c:v>0</c:v>
                </c:pt>
                <c:pt idx="12">
                  <c:v>0.022026431718061675</c:v>
                </c:pt>
                <c:pt idx="13">
                  <c:v>0.0040650406504065045</c:v>
                </c:pt>
                <c:pt idx="15">
                  <c:v>0</c:v>
                </c:pt>
                <c:pt idx="16">
                  <c:v>0</c:v>
                </c:pt>
                <c:pt idx="18">
                  <c:v>0.018691588785046728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0.058823529411764705</c:v>
                </c:pt>
                <c:pt idx="27">
                  <c:v>0.1282051282051282</c:v>
                </c:pt>
                <c:pt idx="28">
                  <c:v>0</c:v>
                </c:pt>
                <c:pt idx="32">
                  <c:v>0.00913022585295531</c:v>
                </c:pt>
                <c:pt idx="33">
                  <c:v>0.0014853323431117712</c:v>
                </c:pt>
                <c:pt idx="35">
                  <c:v>0.023470839260312945</c:v>
                </c:pt>
                <c:pt idx="36">
                  <c:v>0.008818342151675485</c:v>
                </c:pt>
                <c:pt idx="38">
                  <c:v>0.10638297872340426</c:v>
                </c:pt>
                <c:pt idx="39">
                  <c:v>0.017543859649122806</c:v>
                </c:pt>
                <c:pt idx="41">
                  <c:v>0.017665952890792293</c:v>
                </c:pt>
                <c:pt idx="42">
                  <c:v>0.005142489822155561</c:v>
                </c:pt>
              </c:numCache>
            </c:numRef>
          </c:val>
        </c:ser>
        <c:ser>
          <c:idx val="1"/>
          <c:order val="1"/>
          <c:tx>
            <c:strRef>
              <c:f>level_rha75_v3!$J$3</c:f>
              <c:strCache>
                <c:ptCount val="1"/>
                <c:pt idx="0">
                  <c:v>Level 2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level_rha75_v3!$H$4:$H$46</c:f>
              <c:strCache>
                <c:ptCount val="43"/>
                <c:pt idx="0">
                  <c:v>South Eastman 95</c:v>
                </c:pt>
                <c:pt idx="1">
                  <c:v>South Eastman 00</c:v>
                </c:pt>
                <c:pt idx="3">
                  <c:v>South Westman 95</c:v>
                </c:pt>
                <c:pt idx="4">
                  <c:v>South Westman 00</c:v>
                </c:pt>
                <c:pt idx="6">
                  <c:v>Brandon 95</c:v>
                </c:pt>
                <c:pt idx="7">
                  <c:v>Brandon 00</c:v>
                </c:pt>
                <c:pt idx="9">
                  <c:v>Central 95</c:v>
                </c:pt>
                <c:pt idx="10">
                  <c:v>Central 00</c:v>
                </c:pt>
                <c:pt idx="12">
                  <c:v>Marquette 95</c:v>
                </c:pt>
                <c:pt idx="13">
                  <c:v>Marquette 00</c:v>
                </c:pt>
                <c:pt idx="15">
                  <c:v>Parkland 95</c:v>
                </c:pt>
                <c:pt idx="16">
                  <c:v>Parkland 00</c:v>
                </c:pt>
                <c:pt idx="18">
                  <c:v>Interlake 95</c:v>
                </c:pt>
                <c:pt idx="19">
                  <c:v>Interlake 00</c:v>
                </c:pt>
                <c:pt idx="21">
                  <c:v>North Eastman 95</c:v>
                </c:pt>
                <c:pt idx="22">
                  <c:v>North Eastman 00</c:v>
                </c:pt>
                <c:pt idx="24">
                  <c:v>Burntwood 95</c:v>
                </c:pt>
                <c:pt idx="25">
                  <c:v>Burntwood 00</c:v>
                </c:pt>
                <c:pt idx="27">
                  <c:v>Nor-Man 95</c:v>
                </c:pt>
                <c:pt idx="28">
                  <c:v>Nor-Man 00</c:v>
                </c:pt>
                <c:pt idx="32">
                  <c:v>Winnipeg 95</c:v>
                </c:pt>
                <c:pt idx="33">
                  <c:v>Winnipeg 00</c:v>
                </c:pt>
                <c:pt idx="35">
                  <c:v>Rural South 95</c:v>
                </c:pt>
                <c:pt idx="36">
                  <c:v>Rural South 00</c:v>
                </c:pt>
                <c:pt idx="38">
                  <c:v>North 95</c:v>
                </c:pt>
                <c:pt idx="39">
                  <c:v>North 00</c:v>
                </c:pt>
                <c:pt idx="41">
                  <c:v>Manitoba 95</c:v>
                </c:pt>
                <c:pt idx="42">
                  <c:v>Manitoba 00</c:v>
                </c:pt>
              </c:strCache>
            </c:strRef>
          </c:cat>
          <c:val>
            <c:numRef>
              <c:f>level_rha75_v3!$J$4:$J$46</c:f>
              <c:numCache>
                <c:ptCount val="43"/>
                <c:pt idx="0">
                  <c:v>0.4396551724137931</c:v>
                </c:pt>
                <c:pt idx="1">
                  <c:v>0.47096774193548385</c:v>
                </c:pt>
                <c:pt idx="3">
                  <c:v>0.5952380952380952</c:v>
                </c:pt>
                <c:pt idx="4">
                  <c:v>0.6</c:v>
                </c:pt>
                <c:pt idx="6">
                  <c:v>0.5891089108910891</c:v>
                </c:pt>
                <c:pt idx="7">
                  <c:v>0.5509259259259259</c:v>
                </c:pt>
                <c:pt idx="9">
                  <c:v>0.5910543130990416</c:v>
                </c:pt>
                <c:pt idx="10">
                  <c:v>0.3586698337292161</c:v>
                </c:pt>
                <c:pt idx="12">
                  <c:v>0.6696035242290749</c:v>
                </c:pt>
                <c:pt idx="13">
                  <c:v>0.6504065040650406</c:v>
                </c:pt>
                <c:pt idx="15">
                  <c:v>0.5454545454545454</c:v>
                </c:pt>
                <c:pt idx="16">
                  <c:v>0.49377593360995853</c:v>
                </c:pt>
                <c:pt idx="18">
                  <c:v>0.48598130841121495</c:v>
                </c:pt>
                <c:pt idx="19">
                  <c:v>0.4105263157894737</c:v>
                </c:pt>
                <c:pt idx="21">
                  <c:v>0.547945205479452</c:v>
                </c:pt>
                <c:pt idx="22">
                  <c:v>0.35398230088495575</c:v>
                </c:pt>
                <c:pt idx="24">
                  <c:v>0.375</c:v>
                </c:pt>
                <c:pt idx="25">
                  <c:v>0.11764705882352941</c:v>
                </c:pt>
                <c:pt idx="27">
                  <c:v>0.5128205128205128</c:v>
                </c:pt>
                <c:pt idx="28">
                  <c:v>0.225</c:v>
                </c:pt>
                <c:pt idx="32">
                  <c:v>0.5295530994714079</c:v>
                </c:pt>
                <c:pt idx="33">
                  <c:v>0.5094689936873376</c:v>
                </c:pt>
                <c:pt idx="35">
                  <c:v>0.5654338549075392</c:v>
                </c:pt>
                <c:pt idx="36">
                  <c:v>0.47266313932980597</c:v>
                </c:pt>
                <c:pt idx="38">
                  <c:v>0.48936170212765956</c:v>
                </c:pt>
                <c:pt idx="39">
                  <c:v>0.19298245614035087</c:v>
                </c:pt>
                <c:pt idx="41">
                  <c:v>0.5457708779443254</c:v>
                </c:pt>
                <c:pt idx="42">
                  <c:v>0.49410756374544673</c:v>
                </c:pt>
              </c:numCache>
            </c:numRef>
          </c:val>
        </c:ser>
        <c:ser>
          <c:idx val="2"/>
          <c:order val="2"/>
          <c:tx>
            <c:strRef>
              <c:f>level_rha75_v3!$K$3</c:f>
              <c:strCache>
                <c:ptCount val="1"/>
                <c:pt idx="0">
                  <c:v>Level 3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level_rha75_v3!$H$4:$H$46</c:f>
              <c:strCache>
                <c:ptCount val="43"/>
                <c:pt idx="0">
                  <c:v>South Eastman 95</c:v>
                </c:pt>
                <c:pt idx="1">
                  <c:v>South Eastman 00</c:v>
                </c:pt>
                <c:pt idx="3">
                  <c:v>South Westman 95</c:v>
                </c:pt>
                <c:pt idx="4">
                  <c:v>South Westman 00</c:v>
                </c:pt>
                <c:pt idx="6">
                  <c:v>Brandon 95</c:v>
                </c:pt>
                <c:pt idx="7">
                  <c:v>Brandon 00</c:v>
                </c:pt>
                <c:pt idx="9">
                  <c:v>Central 95</c:v>
                </c:pt>
                <c:pt idx="10">
                  <c:v>Central 00</c:v>
                </c:pt>
                <c:pt idx="12">
                  <c:v>Marquette 95</c:v>
                </c:pt>
                <c:pt idx="13">
                  <c:v>Marquette 00</c:v>
                </c:pt>
                <c:pt idx="15">
                  <c:v>Parkland 95</c:v>
                </c:pt>
                <c:pt idx="16">
                  <c:v>Parkland 00</c:v>
                </c:pt>
                <c:pt idx="18">
                  <c:v>Interlake 95</c:v>
                </c:pt>
                <c:pt idx="19">
                  <c:v>Interlake 00</c:v>
                </c:pt>
                <c:pt idx="21">
                  <c:v>North Eastman 95</c:v>
                </c:pt>
                <c:pt idx="22">
                  <c:v>North Eastman 00</c:v>
                </c:pt>
                <c:pt idx="24">
                  <c:v>Burntwood 95</c:v>
                </c:pt>
                <c:pt idx="25">
                  <c:v>Burntwood 00</c:v>
                </c:pt>
                <c:pt idx="27">
                  <c:v>Nor-Man 95</c:v>
                </c:pt>
                <c:pt idx="28">
                  <c:v>Nor-Man 00</c:v>
                </c:pt>
                <c:pt idx="32">
                  <c:v>Winnipeg 95</c:v>
                </c:pt>
                <c:pt idx="33">
                  <c:v>Winnipeg 00</c:v>
                </c:pt>
                <c:pt idx="35">
                  <c:v>Rural South 95</c:v>
                </c:pt>
                <c:pt idx="36">
                  <c:v>Rural South 00</c:v>
                </c:pt>
                <c:pt idx="38">
                  <c:v>North 95</c:v>
                </c:pt>
                <c:pt idx="39">
                  <c:v>North 00</c:v>
                </c:pt>
                <c:pt idx="41">
                  <c:v>Manitoba 95</c:v>
                </c:pt>
                <c:pt idx="42">
                  <c:v>Manitoba 00</c:v>
                </c:pt>
              </c:strCache>
            </c:strRef>
          </c:cat>
          <c:val>
            <c:numRef>
              <c:f>level_rha75_v3!$K$4:$K$46</c:f>
              <c:numCache>
                <c:ptCount val="43"/>
                <c:pt idx="0">
                  <c:v>0.41379310344827586</c:v>
                </c:pt>
                <c:pt idx="1">
                  <c:v>0.41935483870967744</c:v>
                </c:pt>
                <c:pt idx="3">
                  <c:v>0.23333333333333334</c:v>
                </c:pt>
                <c:pt idx="4">
                  <c:v>0.275</c:v>
                </c:pt>
                <c:pt idx="6">
                  <c:v>0.28217821782178215</c:v>
                </c:pt>
                <c:pt idx="7">
                  <c:v>0.27314814814814814</c:v>
                </c:pt>
                <c:pt idx="9">
                  <c:v>0.3226837060702875</c:v>
                </c:pt>
                <c:pt idx="10">
                  <c:v>0.5368171021377672</c:v>
                </c:pt>
                <c:pt idx="12">
                  <c:v>0.2511013215859031</c:v>
                </c:pt>
                <c:pt idx="13">
                  <c:v>0.2845528455284553</c:v>
                </c:pt>
                <c:pt idx="15">
                  <c:v>0.32806324110671936</c:v>
                </c:pt>
                <c:pt idx="16">
                  <c:v>0.35269709543568467</c:v>
                </c:pt>
                <c:pt idx="18">
                  <c:v>0.42990654205607476</c:v>
                </c:pt>
                <c:pt idx="19">
                  <c:v>0.5157894736842106</c:v>
                </c:pt>
                <c:pt idx="21">
                  <c:v>0.3561643835616438</c:v>
                </c:pt>
                <c:pt idx="22">
                  <c:v>0.5132743362831859</c:v>
                </c:pt>
                <c:pt idx="24">
                  <c:v>0.5</c:v>
                </c:pt>
                <c:pt idx="25">
                  <c:v>0.47058823529411764</c:v>
                </c:pt>
                <c:pt idx="27">
                  <c:v>0.2564102564102564</c:v>
                </c:pt>
                <c:pt idx="28">
                  <c:v>0.625</c:v>
                </c:pt>
                <c:pt idx="32">
                  <c:v>0.3546371936568957</c:v>
                </c:pt>
                <c:pt idx="33">
                  <c:v>0.3735610842926105</c:v>
                </c:pt>
                <c:pt idx="35">
                  <c:v>0.32432432432432434</c:v>
                </c:pt>
                <c:pt idx="36">
                  <c:v>0.42151675485008816</c:v>
                </c:pt>
                <c:pt idx="38">
                  <c:v>0.2978723404255319</c:v>
                </c:pt>
                <c:pt idx="39">
                  <c:v>0.5789473684210527</c:v>
                </c:pt>
                <c:pt idx="41">
                  <c:v>0.33859743040685225</c:v>
                </c:pt>
                <c:pt idx="42">
                  <c:v>0.38890079280051426</c:v>
                </c:pt>
              </c:numCache>
            </c:numRef>
          </c:val>
        </c:ser>
        <c:ser>
          <c:idx val="3"/>
          <c:order val="3"/>
          <c:tx>
            <c:strRef>
              <c:f>level_rha75_v3!$L$3</c:f>
              <c:strCache>
                <c:ptCount val="1"/>
                <c:pt idx="0">
                  <c:v>Level 4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level_rha75_v3!$H$4:$H$46</c:f>
              <c:strCache>
                <c:ptCount val="43"/>
                <c:pt idx="0">
                  <c:v>South Eastman 95</c:v>
                </c:pt>
                <c:pt idx="1">
                  <c:v>South Eastman 00</c:v>
                </c:pt>
                <c:pt idx="3">
                  <c:v>South Westman 95</c:v>
                </c:pt>
                <c:pt idx="4">
                  <c:v>South Westman 00</c:v>
                </c:pt>
                <c:pt idx="6">
                  <c:v>Brandon 95</c:v>
                </c:pt>
                <c:pt idx="7">
                  <c:v>Brandon 00</c:v>
                </c:pt>
                <c:pt idx="9">
                  <c:v>Central 95</c:v>
                </c:pt>
                <c:pt idx="10">
                  <c:v>Central 00</c:v>
                </c:pt>
                <c:pt idx="12">
                  <c:v>Marquette 95</c:v>
                </c:pt>
                <c:pt idx="13">
                  <c:v>Marquette 00</c:v>
                </c:pt>
                <c:pt idx="15">
                  <c:v>Parkland 95</c:v>
                </c:pt>
                <c:pt idx="16">
                  <c:v>Parkland 00</c:v>
                </c:pt>
                <c:pt idx="18">
                  <c:v>Interlake 95</c:v>
                </c:pt>
                <c:pt idx="19">
                  <c:v>Interlake 00</c:v>
                </c:pt>
                <c:pt idx="21">
                  <c:v>North Eastman 95</c:v>
                </c:pt>
                <c:pt idx="22">
                  <c:v>North Eastman 00</c:v>
                </c:pt>
                <c:pt idx="24">
                  <c:v>Burntwood 95</c:v>
                </c:pt>
                <c:pt idx="25">
                  <c:v>Burntwood 00</c:v>
                </c:pt>
                <c:pt idx="27">
                  <c:v>Nor-Man 95</c:v>
                </c:pt>
                <c:pt idx="28">
                  <c:v>Nor-Man 00</c:v>
                </c:pt>
                <c:pt idx="32">
                  <c:v>Winnipeg 95</c:v>
                </c:pt>
                <c:pt idx="33">
                  <c:v>Winnipeg 00</c:v>
                </c:pt>
                <c:pt idx="35">
                  <c:v>Rural South 95</c:v>
                </c:pt>
                <c:pt idx="36">
                  <c:v>Rural South 00</c:v>
                </c:pt>
                <c:pt idx="38">
                  <c:v>North 95</c:v>
                </c:pt>
                <c:pt idx="39">
                  <c:v>North 00</c:v>
                </c:pt>
                <c:pt idx="41">
                  <c:v>Manitoba 95</c:v>
                </c:pt>
                <c:pt idx="42">
                  <c:v>Manitoba 00</c:v>
                </c:pt>
              </c:strCache>
            </c:strRef>
          </c:cat>
          <c:val>
            <c:numRef>
              <c:f>level_rha75_v3!$L$4:$L$46</c:f>
              <c:numCache>
                <c:ptCount val="43"/>
                <c:pt idx="0">
                  <c:v>0.12931034482758622</c:v>
                </c:pt>
                <c:pt idx="1">
                  <c:v>0.10967741935483871</c:v>
                </c:pt>
                <c:pt idx="3">
                  <c:v>0.07142857142857142</c:v>
                </c:pt>
                <c:pt idx="4">
                  <c:v>0.06666666666666667</c:v>
                </c:pt>
                <c:pt idx="6">
                  <c:v>0.08415841584158416</c:v>
                </c:pt>
                <c:pt idx="7">
                  <c:v>0.1574074074074074</c:v>
                </c:pt>
                <c:pt idx="9">
                  <c:v>0.08306709265175719</c:v>
                </c:pt>
                <c:pt idx="10">
                  <c:v>0.10451306413301663</c:v>
                </c:pt>
                <c:pt idx="12">
                  <c:v>0.05726872246696035</c:v>
                </c:pt>
                <c:pt idx="13">
                  <c:v>0.06097560975609756</c:v>
                </c:pt>
                <c:pt idx="15">
                  <c:v>0.12648221343873517</c:v>
                </c:pt>
                <c:pt idx="16">
                  <c:v>0.15352697095435686</c:v>
                </c:pt>
                <c:pt idx="18">
                  <c:v>0.06542056074766354</c:v>
                </c:pt>
                <c:pt idx="19">
                  <c:v>0.07368421052631578</c:v>
                </c:pt>
                <c:pt idx="21">
                  <c:v>0.0958904109589041</c:v>
                </c:pt>
                <c:pt idx="22">
                  <c:v>0.13274336283185842</c:v>
                </c:pt>
                <c:pt idx="24">
                  <c:v>0.125</c:v>
                </c:pt>
                <c:pt idx="25">
                  <c:v>0.35294117647058826</c:v>
                </c:pt>
                <c:pt idx="27">
                  <c:v>0.10256410256410256</c:v>
                </c:pt>
                <c:pt idx="28">
                  <c:v>0.15</c:v>
                </c:pt>
                <c:pt idx="32">
                  <c:v>0.10667948101874099</c:v>
                </c:pt>
                <c:pt idx="33">
                  <c:v>0.11548458967694021</c:v>
                </c:pt>
                <c:pt idx="35">
                  <c:v>0.08677098150782361</c:v>
                </c:pt>
                <c:pt idx="36">
                  <c:v>0.09700176366843033</c:v>
                </c:pt>
                <c:pt idx="38">
                  <c:v>0.10638297872340426</c:v>
                </c:pt>
                <c:pt idx="39">
                  <c:v>0.21052631578947367</c:v>
                </c:pt>
                <c:pt idx="41">
                  <c:v>0.09796573875802998</c:v>
                </c:pt>
                <c:pt idx="42">
                  <c:v>0.11184915363188344</c:v>
                </c:pt>
              </c:numCache>
            </c:numRef>
          </c:val>
        </c:ser>
        <c:overlap val="100"/>
        <c:gapWidth val="25"/>
        <c:axId val="8119269"/>
        <c:axId val="25513362"/>
      </c:barChart>
      <c:catAx>
        <c:axId val="81192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25513362"/>
        <c:crosses val="autoZero"/>
        <c:auto val="0"/>
        <c:lblOffset val="100"/>
        <c:noMultiLvlLbl val="0"/>
      </c:catAx>
      <c:valAx>
        <c:axId val="25513362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119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9875"/>
          <c:y val="0.061"/>
          <c:w val="0.53475"/>
          <c:h val="0.0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.01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0.03475</cdr:y>
    </cdr:from>
    <cdr:to>
      <cdr:x>0.85975</cdr:x>
      <cdr:y>0.05125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276225"/>
          <a:ext cx="3171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"95" reflects  1994/95-1995/96; "00" reflects 1999/00-2000/01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37</v>
      </c>
    </row>
    <row r="2" spans="1:8" ht="12.75">
      <c r="A2" t="s">
        <v>0</v>
      </c>
      <c r="B2" t="s">
        <v>1</v>
      </c>
      <c r="C2" t="s">
        <v>2</v>
      </c>
      <c r="H2" s="1" t="s">
        <v>32</v>
      </c>
    </row>
    <row r="3" spans="1:12" ht="12.75">
      <c r="A3" s="2" t="s">
        <v>31</v>
      </c>
      <c r="B3" s="2">
        <v>1</v>
      </c>
      <c r="C3" s="2">
        <v>2</v>
      </c>
      <c r="D3" s="2">
        <v>3</v>
      </c>
      <c r="E3" s="2">
        <v>4</v>
      </c>
      <c r="I3" s="1" t="s">
        <v>33</v>
      </c>
      <c r="J3" s="1" t="s">
        <v>34</v>
      </c>
      <c r="K3" s="1" t="s">
        <v>35</v>
      </c>
      <c r="L3" s="1" t="s">
        <v>36</v>
      </c>
    </row>
    <row r="4" spans="1:12" ht="12.75">
      <c r="A4" t="s">
        <v>3</v>
      </c>
      <c r="B4">
        <v>2</v>
      </c>
      <c r="C4">
        <v>51</v>
      </c>
      <c r="D4">
        <v>48</v>
      </c>
      <c r="E4">
        <v>15</v>
      </c>
      <c r="F4">
        <f>SUM(B4:E4)</f>
        <v>116</v>
      </c>
      <c r="H4" t="s">
        <v>3</v>
      </c>
      <c r="I4" s="3">
        <f aca="true" t="shared" si="0" ref="I4:L5">B4/$F4</f>
        <v>0.017241379310344827</v>
      </c>
      <c r="J4" s="3">
        <f t="shared" si="0"/>
        <v>0.4396551724137931</v>
      </c>
      <c r="K4" s="3">
        <f t="shared" si="0"/>
        <v>0.41379310344827586</v>
      </c>
      <c r="L4" s="3">
        <f t="shared" si="0"/>
        <v>0.12931034482758622</v>
      </c>
    </row>
    <row r="5" spans="1:12" ht="12.75">
      <c r="A5" t="s">
        <v>4</v>
      </c>
      <c r="B5">
        <v>0</v>
      </c>
      <c r="C5">
        <v>73</v>
      </c>
      <c r="D5">
        <v>65</v>
      </c>
      <c r="E5">
        <v>17</v>
      </c>
      <c r="F5">
        <f>SUM(B5:E5)</f>
        <v>155</v>
      </c>
      <c r="H5" t="s">
        <v>4</v>
      </c>
      <c r="I5" s="3">
        <f t="shared" si="0"/>
        <v>0</v>
      </c>
      <c r="J5" s="3">
        <f t="shared" si="0"/>
        <v>0.47096774193548385</v>
      </c>
      <c r="K5" s="3">
        <f t="shared" si="0"/>
        <v>0.41935483870967744</v>
      </c>
      <c r="L5" s="3">
        <f t="shared" si="0"/>
        <v>0.10967741935483871</v>
      </c>
    </row>
    <row r="6" ht="12.75"/>
    <row r="7" spans="1:12" ht="12.75">
      <c r="A7" t="s">
        <v>5</v>
      </c>
      <c r="B7">
        <v>21</v>
      </c>
      <c r="C7">
        <v>125</v>
      </c>
      <c r="D7">
        <v>49</v>
      </c>
      <c r="E7">
        <v>15</v>
      </c>
      <c r="F7">
        <f>SUM(B7:E7)</f>
        <v>210</v>
      </c>
      <c r="H7" t="s">
        <v>5</v>
      </c>
      <c r="I7" s="3">
        <f aca="true" t="shared" si="1" ref="I7:L8">B7/$F7</f>
        <v>0.1</v>
      </c>
      <c r="J7" s="3">
        <f t="shared" si="1"/>
        <v>0.5952380952380952</v>
      </c>
      <c r="K7" s="3">
        <f t="shared" si="1"/>
        <v>0.23333333333333334</v>
      </c>
      <c r="L7" s="3">
        <f t="shared" si="1"/>
        <v>0.07142857142857142</v>
      </c>
    </row>
    <row r="8" spans="1:12" ht="12.75">
      <c r="A8" t="s">
        <v>6</v>
      </c>
      <c r="B8">
        <v>14</v>
      </c>
      <c r="C8">
        <v>144</v>
      </c>
      <c r="D8">
        <v>66</v>
      </c>
      <c r="E8">
        <v>16</v>
      </c>
      <c r="F8">
        <f>SUM(B8:E8)</f>
        <v>240</v>
      </c>
      <c r="H8" t="s">
        <v>6</v>
      </c>
      <c r="I8" s="3">
        <f t="shared" si="1"/>
        <v>0.058333333333333334</v>
      </c>
      <c r="J8" s="3">
        <f t="shared" si="1"/>
        <v>0.6</v>
      </c>
      <c r="K8" s="3">
        <f t="shared" si="1"/>
        <v>0.275</v>
      </c>
      <c r="L8" s="3">
        <f t="shared" si="1"/>
        <v>0.06666666666666667</v>
      </c>
    </row>
    <row r="9" ht="12.75"/>
    <row r="10" spans="1:12" ht="12.75">
      <c r="A10" t="s">
        <v>7</v>
      </c>
      <c r="B10">
        <v>9</v>
      </c>
      <c r="C10">
        <v>119</v>
      </c>
      <c r="D10">
        <v>57</v>
      </c>
      <c r="E10">
        <v>17</v>
      </c>
      <c r="F10">
        <f>SUM(B10:E10)</f>
        <v>202</v>
      </c>
      <c r="H10" t="s">
        <v>7</v>
      </c>
      <c r="I10" s="3">
        <f aca="true" t="shared" si="2" ref="I10:L11">B10/$F10</f>
        <v>0.04455445544554455</v>
      </c>
      <c r="J10" s="3">
        <f t="shared" si="2"/>
        <v>0.5891089108910891</v>
      </c>
      <c r="K10" s="3">
        <f t="shared" si="2"/>
        <v>0.28217821782178215</v>
      </c>
      <c r="L10" s="3">
        <f t="shared" si="2"/>
        <v>0.08415841584158416</v>
      </c>
    </row>
    <row r="11" spans="1:12" ht="12.75">
      <c r="A11" t="s">
        <v>8</v>
      </c>
      <c r="B11">
        <v>4</v>
      </c>
      <c r="C11">
        <v>119</v>
      </c>
      <c r="D11">
        <v>59</v>
      </c>
      <c r="E11">
        <v>34</v>
      </c>
      <c r="F11">
        <f>SUM(B11:E11)</f>
        <v>216</v>
      </c>
      <c r="H11" t="s">
        <v>8</v>
      </c>
      <c r="I11" s="3">
        <f t="shared" si="2"/>
        <v>0.018518518518518517</v>
      </c>
      <c r="J11" s="3">
        <f t="shared" si="2"/>
        <v>0.5509259259259259</v>
      </c>
      <c r="K11" s="3">
        <f t="shared" si="2"/>
        <v>0.27314814814814814</v>
      </c>
      <c r="L11" s="3">
        <f t="shared" si="2"/>
        <v>0.1574074074074074</v>
      </c>
    </row>
    <row r="12" ht="12.75"/>
    <row r="13" spans="1:12" ht="12.75">
      <c r="A13" t="s">
        <v>9</v>
      </c>
      <c r="B13">
        <v>1</v>
      </c>
      <c r="C13">
        <v>185</v>
      </c>
      <c r="D13">
        <v>101</v>
      </c>
      <c r="E13">
        <v>26</v>
      </c>
      <c r="F13">
        <f>SUM(B13:E13)</f>
        <v>313</v>
      </c>
      <c r="H13" t="s">
        <v>9</v>
      </c>
      <c r="I13" s="3">
        <f aca="true" t="shared" si="3" ref="I13:L14">B13/$F13</f>
        <v>0.003194888178913738</v>
      </c>
      <c r="J13" s="3">
        <f t="shared" si="3"/>
        <v>0.5910543130990416</v>
      </c>
      <c r="K13" s="3">
        <f t="shared" si="3"/>
        <v>0.3226837060702875</v>
      </c>
      <c r="L13" s="3">
        <f t="shared" si="3"/>
        <v>0.08306709265175719</v>
      </c>
    </row>
    <row r="14" spans="1:12" ht="12.75">
      <c r="A14" t="s">
        <v>10</v>
      </c>
      <c r="B14">
        <v>0</v>
      </c>
      <c r="C14">
        <v>151</v>
      </c>
      <c r="D14">
        <v>226</v>
      </c>
      <c r="E14">
        <v>44</v>
      </c>
      <c r="F14">
        <f>SUM(B14:E14)</f>
        <v>421</v>
      </c>
      <c r="H14" t="s">
        <v>10</v>
      </c>
      <c r="I14" s="3">
        <f t="shared" si="3"/>
        <v>0</v>
      </c>
      <c r="J14" s="3">
        <f t="shared" si="3"/>
        <v>0.3586698337292161</v>
      </c>
      <c r="K14" s="3">
        <f t="shared" si="3"/>
        <v>0.5368171021377672</v>
      </c>
      <c r="L14" s="3">
        <f t="shared" si="3"/>
        <v>0.10451306413301663</v>
      </c>
    </row>
    <row r="15" ht="12.75"/>
    <row r="16" spans="1:12" ht="12.75">
      <c r="A16" t="s">
        <v>11</v>
      </c>
      <c r="B16">
        <v>5</v>
      </c>
      <c r="C16">
        <v>152</v>
      </c>
      <c r="D16">
        <v>57</v>
      </c>
      <c r="E16">
        <v>13</v>
      </c>
      <c r="F16">
        <f>SUM(B16:E16)</f>
        <v>227</v>
      </c>
      <c r="H16" t="s">
        <v>11</v>
      </c>
      <c r="I16" s="3">
        <f aca="true" t="shared" si="4" ref="I16:L17">B16/$F16</f>
        <v>0.022026431718061675</v>
      </c>
      <c r="J16" s="3">
        <f t="shared" si="4"/>
        <v>0.6696035242290749</v>
      </c>
      <c r="K16" s="3">
        <f t="shared" si="4"/>
        <v>0.2511013215859031</v>
      </c>
      <c r="L16" s="3">
        <f t="shared" si="4"/>
        <v>0.05726872246696035</v>
      </c>
    </row>
    <row r="17" spans="1:12" ht="12.75">
      <c r="A17" t="s">
        <v>12</v>
      </c>
      <c r="B17">
        <v>1</v>
      </c>
      <c r="C17">
        <v>160</v>
      </c>
      <c r="D17">
        <v>70</v>
      </c>
      <c r="E17">
        <v>15</v>
      </c>
      <c r="F17">
        <f>SUM(B17:E17)</f>
        <v>246</v>
      </c>
      <c r="H17" t="s">
        <v>12</v>
      </c>
      <c r="I17" s="3">
        <f t="shared" si="4"/>
        <v>0.0040650406504065045</v>
      </c>
      <c r="J17" s="3">
        <f t="shared" si="4"/>
        <v>0.6504065040650406</v>
      </c>
      <c r="K17" s="3">
        <f t="shared" si="4"/>
        <v>0.2845528455284553</v>
      </c>
      <c r="L17" s="3">
        <f t="shared" si="4"/>
        <v>0.06097560975609756</v>
      </c>
    </row>
    <row r="18" ht="12.75"/>
    <row r="19" spans="1:12" ht="12.75">
      <c r="A19" t="s">
        <v>13</v>
      </c>
      <c r="B19">
        <v>0</v>
      </c>
      <c r="C19">
        <v>138</v>
      </c>
      <c r="D19">
        <v>83</v>
      </c>
      <c r="E19">
        <v>32</v>
      </c>
      <c r="F19">
        <f>SUM(B19:E19)</f>
        <v>253</v>
      </c>
      <c r="H19" t="s">
        <v>13</v>
      </c>
      <c r="I19" s="3">
        <f aca="true" t="shared" si="5" ref="I19:L20">B19/$F19</f>
        <v>0</v>
      </c>
      <c r="J19" s="3">
        <f t="shared" si="5"/>
        <v>0.5454545454545454</v>
      </c>
      <c r="K19" s="3">
        <f t="shared" si="5"/>
        <v>0.32806324110671936</v>
      </c>
      <c r="L19" s="3">
        <f t="shared" si="5"/>
        <v>0.12648221343873517</v>
      </c>
    </row>
    <row r="20" spans="1:12" ht="12.75">
      <c r="A20" t="s">
        <v>14</v>
      </c>
      <c r="B20">
        <v>0</v>
      </c>
      <c r="C20">
        <v>119</v>
      </c>
      <c r="D20">
        <v>85</v>
      </c>
      <c r="E20">
        <v>37</v>
      </c>
      <c r="F20">
        <f>SUM(B20:E20)</f>
        <v>241</v>
      </c>
      <c r="H20" t="s">
        <v>14</v>
      </c>
      <c r="I20" s="3">
        <f t="shared" si="5"/>
        <v>0</v>
      </c>
      <c r="J20" s="3">
        <f t="shared" si="5"/>
        <v>0.49377593360995853</v>
      </c>
      <c r="K20" s="3">
        <f t="shared" si="5"/>
        <v>0.35269709543568467</v>
      </c>
      <c r="L20" s="3">
        <f t="shared" si="5"/>
        <v>0.15352697095435686</v>
      </c>
    </row>
    <row r="21" ht="12.75"/>
    <row r="22" spans="1:12" ht="12.75">
      <c r="A22" t="s">
        <v>15</v>
      </c>
      <c r="B22">
        <v>4</v>
      </c>
      <c r="C22">
        <v>104</v>
      </c>
      <c r="D22">
        <v>92</v>
      </c>
      <c r="E22">
        <v>14</v>
      </c>
      <c r="F22">
        <f>SUM(B22:E22)</f>
        <v>214</v>
      </c>
      <c r="H22" t="s">
        <v>15</v>
      </c>
      <c r="I22" s="3">
        <f aca="true" t="shared" si="6" ref="I22:L23">B22/$F22</f>
        <v>0.018691588785046728</v>
      </c>
      <c r="J22" s="3">
        <f t="shared" si="6"/>
        <v>0.48598130841121495</v>
      </c>
      <c r="K22" s="3">
        <f t="shared" si="6"/>
        <v>0.42990654205607476</v>
      </c>
      <c r="L22" s="3">
        <f t="shared" si="6"/>
        <v>0.06542056074766354</v>
      </c>
    </row>
    <row r="23" spans="1:12" ht="12.75">
      <c r="A23" t="s">
        <v>16</v>
      </c>
      <c r="B23">
        <v>0</v>
      </c>
      <c r="C23">
        <v>117</v>
      </c>
      <c r="D23">
        <v>147</v>
      </c>
      <c r="E23">
        <v>21</v>
      </c>
      <c r="F23">
        <f>SUM(B23:E23)</f>
        <v>285</v>
      </c>
      <c r="H23" t="s">
        <v>16</v>
      </c>
      <c r="I23" s="3">
        <f t="shared" si="6"/>
        <v>0</v>
      </c>
      <c r="J23" s="3">
        <f t="shared" si="6"/>
        <v>0.4105263157894737</v>
      </c>
      <c r="K23" s="3">
        <f t="shared" si="6"/>
        <v>0.5157894736842106</v>
      </c>
      <c r="L23" s="3">
        <f t="shared" si="6"/>
        <v>0.07368421052631578</v>
      </c>
    </row>
    <row r="24" ht="12.75"/>
    <row r="25" spans="1:12" ht="12.75">
      <c r="A25" t="s">
        <v>17</v>
      </c>
      <c r="B25">
        <v>0</v>
      </c>
      <c r="C25">
        <v>40</v>
      </c>
      <c r="D25">
        <v>26</v>
      </c>
      <c r="E25">
        <v>7</v>
      </c>
      <c r="F25">
        <f>SUM(B25:E25)</f>
        <v>73</v>
      </c>
      <c r="H25" t="s">
        <v>17</v>
      </c>
      <c r="I25" s="3">
        <f aca="true" t="shared" si="7" ref="I25:L26">B25/$F25</f>
        <v>0</v>
      </c>
      <c r="J25" s="3">
        <f t="shared" si="7"/>
        <v>0.547945205479452</v>
      </c>
      <c r="K25" s="3">
        <f t="shared" si="7"/>
        <v>0.3561643835616438</v>
      </c>
      <c r="L25" s="3">
        <f t="shared" si="7"/>
        <v>0.0958904109589041</v>
      </c>
    </row>
    <row r="26" spans="1:12" ht="12.75">
      <c r="A26" t="s">
        <v>18</v>
      </c>
      <c r="B26">
        <v>0</v>
      </c>
      <c r="C26">
        <v>40</v>
      </c>
      <c r="D26">
        <v>58</v>
      </c>
      <c r="E26">
        <v>15</v>
      </c>
      <c r="F26">
        <f>SUM(B26:E26)</f>
        <v>113</v>
      </c>
      <c r="H26" t="s">
        <v>18</v>
      </c>
      <c r="I26" s="3">
        <f t="shared" si="7"/>
        <v>0</v>
      </c>
      <c r="J26" s="3">
        <f t="shared" si="7"/>
        <v>0.35398230088495575</v>
      </c>
      <c r="K26" s="3">
        <f t="shared" si="7"/>
        <v>0.5132743362831859</v>
      </c>
      <c r="L26" s="3">
        <f t="shared" si="7"/>
        <v>0.13274336283185842</v>
      </c>
    </row>
    <row r="27" ht="12.75"/>
    <row r="28" spans="1:12" ht="12.75">
      <c r="A28" t="s">
        <v>19</v>
      </c>
      <c r="B28">
        <v>0</v>
      </c>
      <c r="C28">
        <v>3</v>
      </c>
      <c r="D28">
        <v>4</v>
      </c>
      <c r="E28">
        <v>1</v>
      </c>
      <c r="F28">
        <f>SUM(B28:E28)</f>
        <v>8</v>
      </c>
      <c r="H28" t="s">
        <v>19</v>
      </c>
      <c r="I28" s="3">
        <f aca="true" t="shared" si="8" ref="I28:L29">B28/$F28</f>
        <v>0</v>
      </c>
      <c r="J28" s="3">
        <f t="shared" si="8"/>
        <v>0.375</v>
      </c>
      <c r="K28" s="3">
        <f t="shared" si="8"/>
        <v>0.5</v>
      </c>
      <c r="L28" s="3">
        <f t="shared" si="8"/>
        <v>0.125</v>
      </c>
    </row>
    <row r="29" spans="1:12" ht="12.75">
      <c r="A29" t="s">
        <v>20</v>
      </c>
      <c r="B29">
        <v>1</v>
      </c>
      <c r="C29">
        <v>2</v>
      </c>
      <c r="D29">
        <v>8</v>
      </c>
      <c r="E29">
        <v>6</v>
      </c>
      <c r="F29">
        <f>SUM(B29:E29)</f>
        <v>17</v>
      </c>
      <c r="H29" t="s">
        <v>20</v>
      </c>
      <c r="I29" s="3">
        <f t="shared" si="8"/>
        <v>0.058823529411764705</v>
      </c>
      <c r="J29" s="3">
        <f t="shared" si="8"/>
        <v>0.11764705882352941</v>
      </c>
      <c r="K29" s="3">
        <f t="shared" si="8"/>
        <v>0.47058823529411764</v>
      </c>
      <c r="L29" s="3">
        <f t="shared" si="8"/>
        <v>0.35294117647058826</v>
      </c>
    </row>
    <row r="30" ht="12.75"/>
    <row r="31" spans="1:12" ht="12.75">
      <c r="A31" t="s">
        <v>21</v>
      </c>
      <c r="B31">
        <v>5</v>
      </c>
      <c r="C31">
        <v>20</v>
      </c>
      <c r="D31">
        <v>10</v>
      </c>
      <c r="E31">
        <v>4</v>
      </c>
      <c r="F31">
        <f>SUM(B31:E31)</f>
        <v>39</v>
      </c>
      <c r="H31" t="s">
        <v>21</v>
      </c>
      <c r="I31" s="3">
        <f aca="true" t="shared" si="9" ref="I31:L32">B31/$F31</f>
        <v>0.1282051282051282</v>
      </c>
      <c r="J31" s="3">
        <f t="shared" si="9"/>
        <v>0.5128205128205128</v>
      </c>
      <c r="K31" s="3">
        <f t="shared" si="9"/>
        <v>0.2564102564102564</v>
      </c>
      <c r="L31" s="3">
        <f t="shared" si="9"/>
        <v>0.10256410256410256</v>
      </c>
    </row>
    <row r="32" spans="1:12" ht="12.75">
      <c r="A32" t="s">
        <v>22</v>
      </c>
      <c r="B32">
        <v>0</v>
      </c>
      <c r="C32">
        <v>9</v>
      </c>
      <c r="D32">
        <v>25</v>
      </c>
      <c r="E32">
        <v>6</v>
      </c>
      <c r="F32">
        <f>SUM(B32:E32)</f>
        <v>40</v>
      </c>
      <c r="H32" t="s">
        <v>22</v>
      </c>
      <c r="I32" s="3">
        <f t="shared" si="9"/>
        <v>0</v>
      </c>
      <c r="J32" s="3">
        <f t="shared" si="9"/>
        <v>0.225</v>
      </c>
      <c r="K32" s="3">
        <f t="shared" si="9"/>
        <v>0.625</v>
      </c>
      <c r="L32" s="3">
        <f t="shared" si="9"/>
        <v>0.15</v>
      </c>
    </row>
    <row r="33" ht="12.75"/>
    <row r="34" ht="12.75"/>
    <row r="35" ht="12.75"/>
    <row r="36" spans="1:12" ht="12.75">
      <c r="A36" t="s">
        <v>23</v>
      </c>
      <c r="B36">
        <v>19</v>
      </c>
      <c r="C36">
        <v>1102</v>
      </c>
      <c r="D36">
        <v>738</v>
      </c>
      <c r="E36">
        <v>222</v>
      </c>
      <c r="F36">
        <f>SUM(B36:E36)</f>
        <v>2081</v>
      </c>
      <c r="H36" t="s">
        <v>23</v>
      </c>
      <c r="I36" s="3">
        <f aca="true" t="shared" si="10" ref="I36:L37">B36/$F36</f>
        <v>0.00913022585295531</v>
      </c>
      <c r="J36" s="3">
        <f t="shared" si="10"/>
        <v>0.5295530994714079</v>
      </c>
      <c r="K36" s="3">
        <f t="shared" si="10"/>
        <v>0.3546371936568957</v>
      </c>
      <c r="L36" s="3">
        <f t="shared" si="10"/>
        <v>0.10667948101874099</v>
      </c>
    </row>
    <row r="37" spans="1:12" ht="12.75">
      <c r="A37" t="s">
        <v>24</v>
      </c>
      <c r="B37">
        <v>4</v>
      </c>
      <c r="C37">
        <v>1372</v>
      </c>
      <c r="D37">
        <v>1006</v>
      </c>
      <c r="E37">
        <v>311</v>
      </c>
      <c r="F37">
        <f>SUM(B37:E37)</f>
        <v>2693</v>
      </c>
      <c r="H37" t="s">
        <v>24</v>
      </c>
      <c r="I37" s="3">
        <f t="shared" si="10"/>
        <v>0.0014853323431117712</v>
      </c>
      <c r="J37" s="3">
        <f t="shared" si="10"/>
        <v>0.5094689936873376</v>
      </c>
      <c r="K37" s="3">
        <f t="shared" si="10"/>
        <v>0.3735610842926105</v>
      </c>
      <c r="L37" s="3">
        <f t="shared" si="10"/>
        <v>0.11548458967694021</v>
      </c>
    </row>
    <row r="38" ht="12.75"/>
    <row r="39" spans="1:12" ht="12.75">
      <c r="A39" t="s">
        <v>25</v>
      </c>
      <c r="B39">
        <v>33</v>
      </c>
      <c r="C39">
        <v>795</v>
      </c>
      <c r="D39">
        <v>456</v>
      </c>
      <c r="E39">
        <v>122</v>
      </c>
      <c r="F39">
        <f>SUM(B39:E39)</f>
        <v>1406</v>
      </c>
      <c r="H39" t="s">
        <v>25</v>
      </c>
      <c r="I39" s="3">
        <f aca="true" t="shared" si="11" ref="I39:L40">B39/$F39</f>
        <v>0.023470839260312945</v>
      </c>
      <c r="J39" s="3">
        <f t="shared" si="11"/>
        <v>0.5654338549075392</v>
      </c>
      <c r="K39" s="3">
        <f t="shared" si="11"/>
        <v>0.32432432432432434</v>
      </c>
      <c r="L39" s="3">
        <f t="shared" si="11"/>
        <v>0.08677098150782361</v>
      </c>
    </row>
    <row r="40" spans="1:12" ht="12.75">
      <c r="A40" t="s">
        <v>26</v>
      </c>
      <c r="B40">
        <v>15</v>
      </c>
      <c r="C40">
        <v>804</v>
      </c>
      <c r="D40">
        <v>717</v>
      </c>
      <c r="E40">
        <v>165</v>
      </c>
      <c r="F40">
        <f>SUM(B40:E40)</f>
        <v>1701</v>
      </c>
      <c r="H40" t="s">
        <v>26</v>
      </c>
      <c r="I40" s="3">
        <f t="shared" si="11"/>
        <v>0.008818342151675485</v>
      </c>
      <c r="J40" s="3">
        <f t="shared" si="11"/>
        <v>0.47266313932980597</v>
      </c>
      <c r="K40" s="3">
        <f t="shared" si="11"/>
        <v>0.42151675485008816</v>
      </c>
      <c r="L40" s="3">
        <f t="shared" si="11"/>
        <v>0.09700176366843033</v>
      </c>
    </row>
    <row r="41" ht="12.75"/>
    <row r="42" spans="1:12" ht="12.75">
      <c r="A42" t="s">
        <v>27</v>
      </c>
      <c r="B42">
        <v>5</v>
      </c>
      <c r="C42">
        <v>23</v>
      </c>
      <c r="D42">
        <v>14</v>
      </c>
      <c r="E42">
        <v>5</v>
      </c>
      <c r="F42">
        <f>SUM(B42:E42)</f>
        <v>47</v>
      </c>
      <c r="H42" t="s">
        <v>27</v>
      </c>
      <c r="I42" s="3">
        <f aca="true" t="shared" si="12" ref="I42:L43">B42/$F42</f>
        <v>0.10638297872340426</v>
      </c>
      <c r="J42" s="3">
        <f t="shared" si="12"/>
        <v>0.48936170212765956</v>
      </c>
      <c r="K42" s="3">
        <f t="shared" si="12"/>
        <v>0.2978723404255319</v>
      </c>
      <c r="L42" s="3">
        <f t="shared" si="12"/>
        <v>0.10638297872340426</v>
      </c>
    </row>
    <row r="43" spans="1:12" ht="12.75">
      <c r="A43" t="s">
        <v>28</v>
      </c>
      <c r="B43">
        <v>1</v>
      </c>
      <c r="C43">
        <v>11</v>
      </c>
      <c r="D43">
        <v>33</v>
      </c>
      <c r="E43">
        <v>12</v>
      </c>
      <c r="F43">
        <f>SUM(B43:E43)</f>
        <v>57</v>
      </c>
      <c r="H43" t="s">
        <v>28</v>
      </c>
      <c r="I43" s="3">
        <f t="shared" si="12"/>
        <v>0.017543859649122806</v>
      </c>
      <c r="J43" s="3">
        <f t="shared" si="12"/>
        <v>0.19298245614035087</v>
      </c>
      <c r="K43" s="3">
        <f t="shared" si="12"/>
        <v>0.5789473684210527</v>
      </c>
      <c r="L43" s="3">
        <f t="shared" si="12"/>
        <v>0.21052631578947367</v>
      </c>
    </row>
    <row r="44" ht="12.75"/>
    <row r="45" spans="1:12" ht="12.75">
      <c r="A45" t="s">
        <v>29</v>
      </c>
      <c r="B45">
        <f aca="true" t="shared" si="13" ref="B45:E46">B42+B39+B36+B10</f>
        <v>66</v>
      </c>
      <c r="C45">
        <f t="shared" si="13"/>
        <v>2039</v>
      </c>
      <c r="D45">
        <f t="shared" si="13"/>
        <v>1265</v>
      </c>
      <c r="E45">
        <f t="shared" si="13"/>
        <v>366</v>
      </c>
      <c r="F45">
        <f>SUM(B45:E45)</f>
        <v>3736</v>
      </c>
      <c r="H45" t="s">
        <v>29</v>
      </c>
      <c r="I45" s="3">
        <f aca="true" t="shared" si="14" ref="I45:L46">B45/$F45</f>
        <v>0.017665952890792293</v>
      </c>
      <c r="J45" s="3">
        <f t="shared" si="14"/>
        <v>0.5457708779443254</v>
      </c>
      <c r="K45" s="3">
        <f t="shared" si="14"/>
        <v>0.33859743040685225</v>
      </c>
      <c r="L45" s="3">
        <f t="shared" si="14"/>
        <v>0.09796573875802998</v>
      </c>
    </row>
    <row r="46" spans="1:12" ht="12.75">
      <c r="A46" t="s">
        <v>30</v>
      </c>
      <c r="B46">
        <f t="shared" si="13"/>
        <v>24</v>
      </c>
      <c r="C46">
        <f t="shared" si="13"/>
        <v>2306</v>
      </c>
      <c r="D46">
        <f t="shared" si="13"/>
        <v>1815</v>
      </c>
      <c r="E46">
        <f t="shared" si="13"/>
        <v>522</v>
      </c>
      <c r="F46">
        <f>SUM(B46:E46)</f>
        <v>4667</v>
      </c>
      <c r="H46" t="s">
        <v>30</v>
      </c>
      <c r="I46" s="3">
        <f t="shared" si="14"/>
        <v>0.005142489822155561</v>
      </c>
      <c r="J46" s="3">
        <f t="shared" si="14"/>
        <v>0.49410756374544673</v>
      </c>
      <c r="K46" s="3">
        <f t="shared" si="14"/>
        <v>0.38890079280051426</v>
      </c>
      <c r="L46" s="3">
        <f t="shared" si="14"/>
        <v>0.11184915363188344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janineh</cp:lastModifiedBy>
  <cp:lastPrinted>2003-03-27T21:36:14Z</cp:lastPrinted>
  <dcterms:created xsi:type="dcterms:W3CDTF">2002-10-03T19:14:33Z</dcterms:created>
  <dcterms:modified xsi:type="dcterms:W3CDTF">2004-12-17T17:02:15Z</dcterms:modified>
  <cp:category/>
  <cp:version/>
  <cp:contentType/>
  <cp:contentStatus/>
</cp:coreProperties>
</file>