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055" windowHeight="6420" activeTab="1"/>
  </bookViews>
  <sheets>
    <sheet name="RHAs" sheetId="1" r:id="rId1"/>
    <sheet name="TCs" sheetId="2" r:id="rId2"/>
  </sheets>
  <definedNames/>
  <calcPr fullCalcOnLoad="1"/>
</workbook>
</file>

<file path=xl/sharedStrings.xml><?xml version="1.0" encoding="utf-8"?>
<sst xmlns="http://schemas.openxmlformats.org/spreadsheetml/2006/main" count="89" uniqueCount="45">
  <si>
    <t>0-19</t>
  </si>
  <si>
    <t>20-39</t>
  </si>
  <si>
    <t>40-59</t>
  </si>
  <si>
    <t>60-74</t>
  </si>
  <si>
    <t>75+</t>
  </si>
  <si>
    <t xml:space="preserve">RFN </t>
  </si>
  <si>
    <t>AOM</t>
  </si>
  <si>
    <t>RHA</t>
  </si>
  <si>
    <t xml:space="preserve">Central </t>
  </si>
  <si>
    <t>South Eastman</t>
  </si>
  <si>
    <t>North Eastman</t>
  </si>
  <si>
    <t>Interlake</t>
  </si>
  <si>
    <t>Nor-Man</t>
  </si>
  <si>
    <t>Parkland</t>
  </si>
  <si>
    <t>Burntwood</t>
  </si>
  <si>
    <t>Churchill</t>
  </si>
  <si>
    <t>Brandon</t>
  </si>
  <si>
    <t>Marquette</t>
  </si>
  <si>
    <t>South Westman</t>
  </si>
  <si>
    <t>Winnipeg</t>
  </si>
  <si>
    <t>On R</t>
  </si>
  <si>
    <t>Off R</t>
  </si>
  <si>
    <t>Dakota Ojibway Tribal Council</t>
  </si>
  <si>
    <t>West Region Tribal Council</t>
  </si>
  <si>
    <t>Swampy Cree Tribal Council</t>
  </si>
  <si>
    <t>Interlake Reserves Tribal Council</t>
  </si>
  <si>
    <t>Island Lake Tribal Council</t>
  </si>
  <si>
    <t>Keewatin Tribal Council</t>
  </si>
  <si>
    <t>Tribal Council</t>
  </si>
  <si>
    <t>Age categories</t>
  </si>
  <si>
    <t>Total</t>
  </si>
  <si>
    <t xml:space="preserve">Manitoba Total </t>
  </si>
  <si>
    <t>Total by RHA</t>
  </si>
  <si>
    <t>RFN</t>
  </si>
  <si>
    <t>All</t>
  </si>
  <si>
    <t>All RFN</t>
  </si>
  <si>
    <t>Manitoba Total</t>
  </si>
  <si>
    <t>Population by Regional Health Authority  -  Registered First Nations and All Other Manitobans by Age, and "On-Reserve" or "Off-Reserve" Registered First Nations within the RHA, for the Year 1998</t>
  </si>
  <si>
    <t>Population by Tribal Council for "On-Reserve" Manitoba Registered First Nations Persons as of December 31, 1998 (source: MCHP linked database)</t>
  </si>
  <si>
    <t>RFN "On-Reserve" (On R) and "Off-Reserve" (Off R) in Each Age Grouping by RHA</t>
  </si>
  <si>
    <t>Registered First Nations (RFN) and All Other Manitobans (AOM) in Each Age Grouping by RHA</t>
  </si>
  <si>
    <t>Manitoba "On-Reserve" Totals</t>
  </si>
  <si>
    <t>Southeast Resource Development Council</t>
  </si>
  <si>
    <t>Independent First Nations North</t>
  </si>
  <si>
    <t>Independent First Nations 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</si>
</sst>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L9" sqref="L9"/>
    </sheetView>
  </sheetViews>
  <sheetFormatPr defaultColWidth="9.140625" defaultRowHeight="12.75"/>
  <cols>
    <col min="1" max="1" width="14.140625" style="0" customWidth="1"/>
    <col min="2" max="11" width="6.57421875" style="0" customWidth="1"/>
    <col min="12" max="12" width="8.140625" style="0" customWidth="1"/>
    <col min="13" max="13" width="8.28125" style="0" customWidth="1"/>
    <col min="14" max="14" width="8.7109375" style="0" customWidth="1"/>
    <col min="15" max="15" width="2.28125" style="0" customWidth="1"/>
    <col min="16" max="16" width="7.8515625" style="0" customWidth="1"/>
    <col min="17" max="22" width="6.57421875" style="0" customWidth="1"/>
  </cols>
  <sheetData>
    <row r="1" spans="1:16" ht="12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2" ht="16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1"/>
      <c r="R2" s="31"/>
      <c r="S2" s="31"/>
      <c r="T2" s="31"/>
      <c r="U2" s="31"/>
      <c r="V2" s="31"/>
    </row>
    <row r="3" spans="17:22" ht="12.75">
      <c r="Q3" s="5"/>
      <c r="R3" s="5"/>
      <c r="S3" s="5"/>
      <c r="T3" s="5"/>
      <c r="U3" s="5"/>
      <c r="V3" s="5"/>
    </row>
    <row r="4" spans="1:22" ht="12.75">
      <c r="A4" s="16" t="s">
        <v>7</v>
      </c>
      <c r="B4" s="16" t="s">
        <v>40</v>
      </c>
      <c r="C4" s="16"/>
      <c r="D4" s="16"/>
      <c r="E4" s="16"/>
      <c r="F4" s="16"/>
      <c r="G4" s="16"/>
      <c r="H4" s="16"/>
      <c r="I4" s="16"/>
      <c r="J4" s="16"/>
      <c r="K4" s="16"/>
      <c r="L4" s="20"/>
      <c r="M4" s="20" t="s">
        <v>32</v>
      </c>
      <c r="N4" s="21"/>
      <c r="O4" s="21"/>
      <c r="P4" s="21"/>
      <c r="Q4" s="7"/>
      <c r="R4" s="5"/>
      <c r="S4" s="7"/>
      <c r="T4" s="5"/>
      <c r="U4" s="7"/>
      <c r="V4" s="5"/>
    </row>
    <row r="5" spans="1:22" ht="12.75">
      <c r="A5" s="31"/>
      <c r="B5" s="31" t="s">
        <v>0</v>
      </c>
      <c r="C5" s="31"/>
      <c r="D5" s="31" t="s">
        <v>1</v>
      </c>
      <c r="E5" s="31"/>
      <c r="F5" s="31" t="s">
        <v>2</v>
      </c>
      <c r="G5" s="31"/>
      <c r="H5" s="31" t="s">
        <v>3</v>
      </c>
      <c r="I5" s="31"/>
      <c r="J5" s="31" t="s">
        <v>4</v>
      </c>
      <c r="K5" s="31"/>
      <c r="L5" s="22"/>
      <c r="M5" s="32"/>
      <c r="N5" s="32"/>
      <c r="O5" s="32"/>
      <c r="P5" s="32"/>
      <c r="Q5" s="5"/>
      <c r="R5" s="5"/>
      <c r="S5" s="5"/>
      <c r="T5" s="5"/>
      <c r="U5" s="5"/>
      <c r="V5" s="5"/>
    </row>
    <row r="6" spans="1:22" ht="12.75">
      <c r="A6" s="30"/>
      <c r="B6" s="3" t="s">
        <v>5</v>
      </c>
      <c r="C6" s="3" t="s">
        <v>6</v>
      </c>
      <c r="D6" s="3" t="s">
        <v>5</v>
      </c>
      <c r="E6" s="3" t="s">
        <v>6</v>
      </c>
      <c r="F6" s="3" t="s">
        <v>5</v>
      </c>
      <c r="G6" s="3" t="s">
        <v>6</v>
      </c>
      <c r="H6" s="3" t="s">
        <v>5</v>
      </c>
      <c r="I6" s="3" t="s">
        <v>6</v>
      </c>
      <c r="J6" s="3" t="s">
        <v>5</v>
      </c>
      <c r="K6" s="3" t="s">
        <v>6</v>
      </c>
      <c r="L6" s="14"/>
      <c r="M6" s="14" t="s">
        <v>33</v>
      </c>
      <c r="N6" s="14" t="s">
        <v>6</v>
      </c>
      <c r="O6" s="14"/>
      <c r="P6" s="14" t="s">
        <v>34</v>
      </c>
      <c r="Q6" s="5"/>
      <c r="R6" s="5"/>
      <c r="S6" s="5"/>
      <c r="T6" s="5"/>
      <c r="U6" s="5"/>
      <c r="V6" s="5"/>
    </row>
    <row r="7" spans="1:22" ht="12.75">
      <c r="A7" s="4" t="s">
        <v>9</v>
      </c>
      <c r="B7" s="5">
        <v>143</v>
      </c>
      <c r="C7" s="5">
        <v>17307</v>
      </c>
      <c r="D7" s="5">
        <v>115</v>
      </c>
      <c r="E7" s="5">
        <v>15051</v>
      </c>
      <c r="F7" s="5">
        <v>38</v>
      </c>
      <c r="G7" s="5">
        <v>12379</v>
      </c>
      <c r="H7" s="5">
        <v>10</v>
      </c>
      <c r="I7" s="5">
        <v>5048</v>
      </c>
      <c r="J7" s="5">
        <v>1</v>
      </c>
      <c r="K7" s="5">
        <v>2601</v>
      </c>
      <c r="L7" s="6"/>
      <c r="M7" s="5">
        <f>B7+D7+F7+H7+J7</f>
        <v>307</v>
      </c>
      <c r="N7" s="5">
        <f>C7+E7+G7+I7+K7</f>
        <v>52386</v>
      </c>
      <c r="O7" s="5"/>
      <c r="P7" s="5">
        <f>M7+N7</f>
        <v>52693</v>
      </c>
      <c r="Q7" s="5"/>
      <c r="R7" s="5"/>
      <c r="S7" s="5"/>
      <c r="T7" s="5"/>
      <c r="U7" s="5"/>
      <c r="V7" s="5"/>
    </row>
    <row r="8" spans="1:22" ht="12.75">
      <c r="A8" s="4" t="s">
        <v>8</v>
      </c>
      <c r="B8" s="5">
        <v>3085</v>
      </c>
      <c r="C8" s="5">
        <v>28580</v>
      </c>
      <c r="D8" s="5">
        <v>1765</v>
      </c>
      <c r="E8" s="5">
        <v>24504</v>
      </c>
      <c r="F8" s="5">
        <v>804</v>
      </c>
      <c r="G8" s="5">
        <v>21458</v>
      </c>
      <c r="H8" s="5">
        <v>212</v>
      </c>
      <c r="I8" s="5">
        <v>9939</v>
      </c>
      <c r="J8" s="5">
        <v>53</v>
      </c>
      <c r="K8" s="5">
        <v>6668</v>
      </c>
      <c r="L8" s="6"/>
      <c r="M8" s="5">
        <f aca="true" t="shared" si="0" ref="M8:M19">B8+D8+F8+H8+J8</f>
        <v>5919</v>
      </c>
      <c r="N8" s="5">
        <f aca="true" t="shared" si="1" ref="N8:N19">C8+E8+G8+I8+K8</f>
        <v>91149</v>
      </c>
      <c r="O8" s="5"/>
      <c r="P8" s="5">
        <f aca="true" t="shared" si="2" ref="P8:P18">M8+N8</f>
        <v>97068</v>
      </c>
      <c r="Q8" s="5"/>
      <c r="R8" s="5"/>
      <c r="S8" s="5"/>
      <c r="T8" s="5"/>
      <c r="U8" s="5"/>
      <c r="V8" s="5"/>
    </row>
    <row r="9" spans="1:22" ht="12.75">
      <c r="A9" s="4" t="s">
        <v>16</v>
      </c>
      <c r="B9" s="5">
        <v>1151</v>
      </c>
      <c r="C9" s="5">
        <v>11925</v>
      </c>
      <c r="D9" s="5">
        <v>737</v>
      </c>
      <c r="E9" s="5">
        <v>12973</v>
      </c>
      <c r="F9" s="5">
        <v>219</v>
      </c>
      <c r="G9" s="5">
        <v>11252</v>
      </c>
      <c r="H9" s="5">
        <v>32</v>
      </c>
      <c r="I9" s="5">
        <v>5147</v>
      </c>
      <c r="J9" s="5">
        <v>4</v>
      </c>
      <c r="K9" s="5">
        <v>3250</v>
      </c>
      <c r="L9" s="6"/>
      <c r="M9" s="5">
        <f t="shared" si="0"/>
        <v>2143</v>
      </c>
      <c r="N9" s="5">
        <f t="shared" si="1"/>
        <v>44547</v>
      </c>
      <c r="O9" s="5"/>
      <c r="P9" s="5">
        <f t="shared" si="2"/>
        <v>46690</v>
      </c>
      <c r="Q9" s="5"/>
      <c r="R9" s="5"/>
      <c r="S9" s="5"/>
      <c r="T9" s="5"/>
      <c r="U9" s="5"/>
      <c r="V9" s="5"/>
    </row>
    <row r="10" spans="1:22" ht="12.75">
      <c r="A10" s="4" t="s">
        <v>18</v>
      </c>
      <c r="B10" s="5">
        <v>198</v>
      </c>
      <c r="C10" s="5">
        <v>9391</v>
      </c>
      <c r="D10" s="5">
        <v>163</v>
      </c>
      <c r="E10" s="5">
        <v>7889</v>
      </c>
      <c r="F10" s="5">
        <v>79</v>
      </c>
      <c r="G10" s="5">
        <v>8398</v>
      </c>
      <c r="H10" s="5">
        <v>29</v>
      </c>
      <c r="I10" s="5">
        <v>4825</v>
      </c>
      <c r="J10" s="5">
        <v>9</v>
      </c>
      <c r="K10" s="5">
        <v>3576</v>
      </c>
      <c r="L10" s="6"/>
      <c r="M10" s="5">
        <f t="shared" si="0"/>
        <v>478</v>
      </c>
      <c r="N10" s="5">
        <f t="shared" si="1"/>
        <v>34079</v>
      </c>
      <c r="O10" s="5"/>
      <c r="P10" s="5">
        <f t="shared" si="2"/>
        <v>34557</v>
      </c>
      <c r="Q10" s="5"/>
      <c r="R10" s="5"/>
      <c r="S10" s="5"/>
      <c r="T10" s="5"/>
      <c r="U10" s="5"/>
      <c r="V10" s="5"/>
    </row>
    <row r="11" spans="1:22" ht="12.75">
      <c r="A11" s="4" t="s">
        <v>19</v>
      </c>
      <c r="B11" s="5">
        <v>10091</v>
      </c>
      <c r="C11" s="5">
        <v>157248</v>
      </c>
      <c r="D11" s="5">
        <v>7500</v>
      </c>
      <c r="E11" s="5">
        <v>187332</v>
      </c>
      <c r="F11" s="5">
        <v>3019</v>
      </c>
      <c r="G11" s="5">
        <v>165930</v>
      </c>
      <c r="H11" s="5">
        <v>497</v>
      </c>
      <c r="I11" s="5">
        <v>69913</v>
      </c>
      <c r="J11" s="5">
        <v>97</v>
      </c>
      <c r="K11" s="5">
        <v>42162</v>
      </c>
      <c r="L11" s="6"/>
      <c r="M11" s="5">
        <f t="shared" si="0"/>
        <v>21204</v>
      </c>
      <c r="N11" s="5">
        <f t="shared" si="1"/>
        <v>622585</v>
      </c>
      <c r="O11" s="5"/>
      <c r="P11" s="5">
        <f t="shared" si="2"/>
        <v>643789</v>
      </c>
      <c r="Q11" s="7"/>
      <c r="R11" s="5"/>
      <c r="S11" s="7"/>
      <c r="T11" s="5"/>
      <c r="U11" s="7"/>
      <c r="V11" s="5"/>
    </row>
    <row r="12" spans="1:22" ht="12.75">
      <c r="A12" s="4" t="s">
        <v>11</v>
      </c>
      <c r="B12" s="5">
        <v>3408</v>
      </c>
      <c r="C12" s="5">
        <v>17952</v>
      </c>
      <c r="D12" s="5">
        <v>2452</v>
      </c>
      <c r="E12" s="5">
        <v>17123</v>
      </c>
      <c r="F12" s="5">
        <v>1422</v>
      </c>
      <c r="G12" s="5">
        <v>18470</v>
      </c>
      <c r="H12" s="5">
        <v>436</v>
      </c>
      <c r="I12" s="5">
        <v>8690</v>
      </c>
      <c r="J12" s="5">
        <v>125</v>
      </c>
      <c r="K12" s="5">
        <v>4394</v>
      </c>
      <c r="L12" s="6"/>
      <c r="M12" s="5">
        <f t="shared" si="0"/>
        <v>7843</v>
      </c>
      <c r="N12" s="5">
        <f t="shared" si="1"/>
        <v>66629</v>
      </c>
      <c r="O12" s="5"/>
      <c r="P12" s="5">
        <f t="shared" si="2"/>
        <v>74472</v>
      </c>
      <c r="Q12" s="7"/>
      <c r="R12" s="5"/>
      <c r="S12" s="7"/>
      <c r="T12" s="5"/>
      <c r="U12" s="7"/>
      <c r="V12" s="5"/>
    </row>
    <row r="13" spans="1:22" ht="12.75">
      <c r="A13" s="4" t="s">
        <v>17</v>
      </c>
      <c r="B13" s="5">
        <v>1349</v>
      </c>
      <c r="C13" s="5">
        <v>8968</v>
      </c>
      <c r="D13" s="5">
        <v>917</v>
      </c>
      <c r="E13" s="5">
        <v>8128</v>
      </c>
      <c r="F13" s="5">
        <v>520</v>
      </c>
      <c r="G13" s="5">
        <v>8779</v>
      </c>
      <c r="H13" s="5">
        <v>163</v>
      </c>
      <c r="I13" s="5">
        <v>5038</v>
      </c>
      <c r="J13" s="5">
        <v>41</v>
      </c>
      <c r="K13" s="5">
        <v>3824</v>
      </c>
      <c r="L13" s="6"/>
      <c r="M13" s="5">
        <f t="shared" si="0"/>
        <v>2990</v>
      </c>
      <c r="N13" s="5">
        <f t="shared" si="1"/>
        <v>34737</v>
      </c>
      <c r="O13" s="5"/>
      <c r="P13" s="5">
        <f t="shared" si="2"/>
        <v>37727</v>
      </c>
      <c r="Q13" s="7"/>
      <c r="R13" s="5"/>
      <c r="S13" s="7"/>
      <c r="T13" s="5"/>
      <c r="U13" s="7"/>
      <c r="V13" s="5"/>
    </row>
    <row r="14" spans="1:22" ht="12.75">
      <c r="A14" s="4" t="s">
        <v>10</v>
      </c>
      <c r="B14" s="5">
        <v>3045</v>
      </c>
      <c r="C14" s="5">
        <v>8956</v>
      </c>
      <c r="D14" s="5">
        <v>1956</v>
      </c>
      <c r="E14" s="5">
        <v>8135</v>
      </c>
      <c r="F14" s="5">
        <v>969</v>
      </c>
      <c r="G14" s="5">
        <v>9301</v>
      </c>
      <c r="H14" s="5">
        <v>310</v>
      </c>
      <c r="I14" s="5">
        <v>4170</v>
      </c>
      <c r="J14" s="5">
        <v>89</v>
      </c>
      <c r="K14" s="5">
        <v>1832</v>
      </c>
      <c r="L14" s="6"/>
      <c r="M14" s="5">
        <f t="shared" si="0"/>
        <v>6369</v>
      </c>
      <c r="N14" s="5">
        <f t="shared" si="1"/>
        <v>32394</v>
      </c>
      <c r="O14" s="5"/>
      <c r="P14" s="5">
        <f t="shared" si="2"/>
        <v>38763</v>
      </c>
      <c r="Q14" s="7"/>
      <c r="R14" s="5"/>
      <c r="S14" s="7"/>
      <c r="T14" s="5"/>
      <c r="U14" s="7"/>
      <c r="V14" s="5"/>
    </row>
    <row r="15" spans="1:16" ht="12.75">
      <c r="A15" s="4" t="s">
        <v>13</v>
      </c>
      <c r="B15" s="5">
        <v>2504</v>
      </c>
      <c r="C15" s="5">
        <v>9789</v>
      </c>
      <c r="D15" s="5">
        <v>1417</v>
      </c>
      <c r="E15" s="5">
        <v>9038</v>
      </c>
      <c r="F15" s="5">
        <v>685</v>
      </c>
      <c r="G15" s="5">
        <v>9690</v>
      </c>
      <c r="H15" s="5">
        <v>187</v>
      </c>
      <c r="I15" s="5">
        <v>5767</v>
      </c>
      <c r="J15" s="5">
        <v>46</v>
      </c>
      <c r="K15" s="5">
        <v>4234</v>
      </c>
      <c r="L15" s="6"/>
      <c r="M15" s="5">
        <f t="shared" si="0"/>
        <v>4839</v>
      </c>
      <c r="N15" s="5">
        <f t="shared" si="1"/>
        <v>38518</v>
      </c>
      <c r="O15" s="5"/>
      <c r="P15" s="5">
        <f t="shared" si="2"/>
        <v>43357</v>
      </c>
    </row>
    <row r="16" spans="1:16" ht="12.75">
      <c r="A16" s="4" t="s">
        <v>14</v>
      </c>
      <c r="B16" s="5">
        <v>13193</v>
      </c>
      <c r="C16" s="5">
        <v>6494</v>
      </c>
      <c r="D16" s="5">
        <v>8264</v>
      </c>
      <c r="E16" s="5">
        <v>6248</v>
      </c>
      <c r="F16" s="5">
        <v>3649</v>
      </c>
      <c r="G16" s="5">
        <v>4758</v>
      </c>
      <c r="H16" s="5">
        <v>1040</v>
      </c>
      <c r="I16" s="5">
        <v>774</v>
      </c>
      <c r="J16" s="5">
        <v>327</v>
      </c>
      <c r="K16" s="5">
        <v>144</v>
      </c>
      <c r="L16" s="6"/>
      <c r="M16" s="5">
        <f t="shared" si="0"/>
        <v>26473</v>
      </c>
      <c r="N16" s="5">
        <f t="shared" si="1"/>
        <v>18418</v>
      </c>
      <c r="O16" s="5"/>
      <c r="P16" s="5">
        <f t="shared" si="2"/>
        <v>44891</v>
      </c>
    </row>
    <row r="17" spans="1:16" ht="12.75">
      <c r="A17" s="4" t="s">
        <v>12</v>
      </c>
      <c r="B17" s="5">
        <v>3527</v>
      </c>
      <c r="C17" s="5">
        <v>5458</v>
      </c>
      <c r="D17" s="5">
        <v>2303</v>
      </c>
      <c r="E17" s="5">
        <v>5360</v>
      </c>
      <c r="F17" s="5">
        <v>1005</v>
      </c>
      <c r="G17" s="5">
        <v>4984</v>
      </c>
      <c r="H17" s="5">
        <v>230</v>
      </c>
      <c r="I17" s="5">
        <v>1634</v>
      </c>
      <c r="J17" s="5">
        <v>74</v>
      </c>
      <c r="K17" s="5">
        <v>762</v>
      </c>
      <c r="L17" s="6"/>
      <c r="M17" s="5">
        <f t="shared" si="0"/>
        <v>7139</v>
      </c>
      <c r="N17" s="5">
        <f t="shared" si="1"/>
        <v>18198</v>
      </c>
      <c r="O17" s="5"/>
      <c r="P17" s="5">
        <f t="shared" si="2"/>
        <v>25337</v>
      </c>
    </row>
    <row r="18" spans="1:16" ht="12.75">
      <c r="A18" s="4" t="s">
        <v>15</v>
      </c>
      <c r="B18" s="5">
        <v>90</v>
      </c>
      <c r="C18" s="5">
        <v>253</v>
      </c>
      <c r="D18" s="5">
        <v>88</v>
      </c>
      <c r="E18" s="5">
        <v>278</v>
      </c>
      <c r="F18" s="5">
        <v>52</v>
      </c>
      <c r="G18" s="5">
        <v>191</v>
      </c>
      <c r="H18" s="5">
        <v>16</v>
      </c>
      <c r="I18" s="5">
        <v>53</v>
      </c>
      <c r="J18" s="5">
        <v>9</v>
      </c>
      <c r="K18" s="5">
        <v>7</v>
      </c>
      <c r="L18" s="6"/>
      <c r="M18" s="5">
        <f t="shared" si="0"/>
        <v>255</v>
      </c>
      <c r="N18" s="5">
        <f t="shared" si="1"/>
        <v>782</v>
      </c>
      <c r="O18" s="5"/>
      <c r="P18" s="5">
        <f t="shared" si="2"/>
        <v>1037</v>
      </c>
    </row>
    <row r="19" spans="1:16" ht="12.75">
      <c r="A19" s="17" t="s">
        <v>31</v>
      </c>
      <c r="B19" s="18">
        <f aca="true" t="shared" si="3" ref="B19:K19">SUM(B7:B18)</f>
        <v>41784</v>
      </c>
      <c r="C19" s="18">
        <f t="shared" si="3"/>
        <v>282321</v>
      </c>
      <c r="D19" s="18">
        <f t="shared" si="3"/>
        <v>27677</v>
      </c>
      <c r="E19" s="18">
        <f t="shared" si="3"/>
        <v>302059</v>
      </c>
      <c r="F19" s="18">
        <f t="shared" si="3"/>
        <v>12461</v>
      </c>
      <c r="G19" s="18">
        <f t="shared" si="3"/>
        <v>275590</v>
      </c>
      <c r="H19" s="18">
        <f t="shared" si="3"/>
        <v>3162</v>
      </c>
      <c r="I19" s="18">
        <f t="shared" si="3"/>
        <v>120998</v>
      </c>
      <c r="J19" s="18">
        <f t="shared" si="3"/>
        <v>875</v>
      </c>
      <c r="K19" s="18">
        <f t="shared" si="3"/>
        <v>73454</v>
      </c>
      <c r="L19" s="19"/>
      <c r="M19" s="18">
        <f t="shared" si="0"/>
        <v>85959</v>
      </c>
      <c r="N19" s="18">
        <f t="shared" si="1"/>
        <v>1054422</v>
      </c>
      <c r="O19" s="18"/>
      <c r="P19" s="18">
        <f>M19+N19</f>
        <v>1140381</v>
      </c>
    </row>
    <row r="22" spans="1:16" ht="12.75">
      <c r="A22" s="20" t="s">
        <v>7</v>
      </c>
      <c r="B22" s="20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 t="s">
        <v>32</v>
      </c>
      <c r="N22" s="21"/>
      <c r="O22" s="21"/>
      <c r="P22" s="21"/>
    </row>
    <row r="23" spans="1:16" ht="12.75">
      <c r="A23" s="29" t="s">
        <v>7</v>
      </c>
      <c r="B23" s="29" t="s">
        <v>0</v>
      </c>
      <c r="C23" s="29"/>
      <c r="D23" s="29" t="s">
        <v>1</v>
      </c>
      <c r="E23" s="29"/>
      <c r="F23" s="29" t="s">
        <v>2</v>
      </c>
      <c r="G23" s="29"/>
      <c r="H23" s="29" t="s">
        <v>3</v>
      </c>
      <c r="I23" s="29"/>
      <c r="J23" s="29" t="s">
        <v>4</v>
      </c>
      <c r="K23" s="29"/>
      <c r="L23" s="24"/>
      <c r="M23" s="24"/>
      <c r="N23" s="24"/>
      <c r="O23" s="24"/>
      <c r="P23" s="24"/>
    </row>
    <row r="24" spans="1:16" ht="12.75">
      <c r="A24" s="30"/>
      <c r="B24" s="3" t="s">
        <v>20</v>
      </c>
      <c r="C24" s="3" t="s">
        <v>21</v>
      </c>
      <c r="D24" s="3" t="s">
        <v>20</v>
      </c>
      <c r="E24" s="3" t="s">
        <v>21</v>
      </c>
      <c r="F24" s="3" t="s">
        <v>20</v>
      </c>
      <c r="G24" s="3" t="s">
        <v>21</v>
      </c>
      <c r="H24" s="3" t="s">
        <v>20</v>
      </c>
      <c r="I24" s="3" t="s">
        <v>21</v>
      </c>
      <c r="J24" s="3" t="s">
        <v>20</v>
      </c>
      <c r="K24" s="3" t="s">
        <v>21</v>
      </c>
      <c r="L24" s="11"/>
      <c r="M24" s="16" t="s">
        <v>20</v>
      </c>
      <c r="N24" s="16" t="s">
        <v>21</v>
      </c>
      <c r="O24" s="11"/>
      <c r="P24" s="16" t="s">
        <v>35</v>
      </c>
    </row>
    <row r="25" spans="1:16" ht="12.75">
      <c r="A25" s="4" t="s">
        <v>9</v>
      </c>
      <c r="B25" s="5">
        <v>10</v>
      </c>
      <c r="C25" s="5">
        <v>133</v>
      </c>
      <c r="D25" s="5">
        <v>4</v>
      </c>
      <c r="E25" s="5">
        <v>111</v>
      </c>
      <c r="F25" s="5">
        <v>4</v>
      </c>
      <c r="G25" s="5">
        <v>34</v>
      </c>
      <c r="H25" s="5">
        <v>3</v>
      </c>
      <c r="I25" s="5">
        <v>7</v>
      </c>
      <c r="J25" s="5">
        <v>0</v>
      </c>
      <c r="K25" s="5">
        <v>1</v>
      </c>
      <c r="M25" s="23">
        <f>B25+D25+F25+H25+J25</f>
        <v>21</v>
      </c>
      <c r="N25" s="23">
        <f>C25+E25+G25+I25+K25</f>
        <v>286</v>
      </c>
      <c r="O25" s="15"/>
      <c r="P25" s="23">
        <f>M25+N25</f>
        <v>307</v>
      </c>
    </row>
    <row r="26" spans="1:16" ht="12.75">
      <c r="A26" s="4" t="s">
        <v>8</v>
      </c>
      <c r="B26" s="5">
        <v>2029</v>
      </c>
      <c r="C26" s="5">
        <v>1056</v>
      </c>
      <c r="D26" s="5">
        <v>1158</v>
      </c>
      <c r="E26" s="5">
        <v>607</v>
      </c>
      <c r="F26" s="5">
        <v>528</v>
      </c>
      <c r="G26" s="5">
        <v>276</v>
      </c>
      <c r="H26" s="5">
        <v>148</v>
      </c>
      <c r="I26" s="5">
        <v>64</v>
      </c>
      <c r="J26" s="5">
        <v>37</v>
      </c>
      <c r="K26" s="5">
        <v>16</v>
      </c>
      <c r="M26" s="23">
        <f aca="true" t="shared" si="4" ref="M26:M35">B26+D26+F26+H26+J26</f>
        <v>3900</v>
      </c>
      <c r="N26" s="23">
        <f aca="true" t="shared" si="5" ref="N26:N35">C26+E26+G26+I26+K26</f>
        <v>2019</v>
      </c>
      <c r="O26" s="15"/>
      <c r="P26" s="23">
        <f aca="true" t="shared" si="6" ref="P26:P36">M26+N26</f>
        <v>5919</v>
      </c>
    </row>
    <row r="27" spans="1:16" ht="12.75">
      <c r="A27" s="4" t="s">
        <v>16</v>
      </c>
      <c r="B27" s="7"/>
      <c r="C27" s="5">
        <v>1151</v>
      </c>
      <c r="D27" s="7"/>
      <c r="E27" s="5">
        <v>737</v>
      </c>
      <c r="F27" s="7"/>
      <c r="G27" s="5">
        <v>219</v>
      </c>
      <c r="H27" s="7"/>
      <c r="I27" s="5">
        <v>32</v>
      </c>
      <c r="J27" s="7"/>
      <c r="K27" s="5">
        <v>4</v>
      </c>
      <c r="M27" s="23"/>
      <c r="N27" s="23">
        <f t="shared" si="5"/>
        <v>2143</v>
      </c>
      <c r="O27" s="15"/>
      <c r="P27" s="23">
        <f t="shared" si="6"/>
        <v>2143</v>
      </c>
    </row>
    <row r="28" spans="1:16" ht="12.75">
      <c r="A28" s="4" t="s">
        <v>18</v>
      </c>
      <c r="B28" s="6">
        <v>111</v>
      </c>
      <c r="C28" s="5">
        <v>87</v>
      </c>
      <c r="D28" s="5">
        <v>83</v>
      </c>
      <c r="E28" s="5">
        <v>80</v>
      </c>
      <c r="F28" s="5">
        <v>44</v>
      </c>
      <c r="G28" s="5">
        <v>35</v>
      </c>
      <c r="H28" s="5">
        <v>20</v>
      </c>
      <c r="I28" s="5">
        <v>9</v>
      </c>
      <c r="J28" s="5">
        <v>3</v>
      </c>
      <c r="K28" s="5">
        <v>6</v>
      </c>
      <c r="M28" s="23">
        <f t="shared" si="4"/>
        <v>261</v>
      </c>
      <c r="N28" s="23">
        <f t="shared" si="5"/>
        <v>217</v>
      </c>
      <c r="O28" s="15"/>
      <c r="P28" s="23">
        <f t="shared" si="6"/>
        <v>478</v>
      </c>
    </row>
    <row r="29" spans="1:16" ht="12.75">
      <c r="A29" s="4" t="s">
        <v>19</v>
      </c>
      <c r="B29" s="7"/>
      <c r="C29" s="5">
        <v>10091</v>
      </c>
      <c r="D29" s="7"/>
      <c r="E29" s="5">
        <v>7500</v>
      </c>
      <c r="F29" s="7"/>
      <c r="G29" s="5">
        <v>3019</v>
      </c>
      <c r="H29" s="7"/>
      <c r="I29" s="5">
        <v>497</v>
      </c>
      <c r="J29" s="7"/>
      <c r="K29" s="5">
        <v>97</v>
      </c>
      <c r="M29" s="23"/>
      <c r="N29" s="23">
        <f t="shared" si="5"/>
        <v>21204</v>
      </c>
      <c r="O29" s="15"/>
      <c r="P29" s="23">
        <f t="shared" si="6"/>
        <v>21204</v>
      </c>
    </row>
    <row r="30" spans="1:16" ht="12.75">
      <c r="A30" s="4" t="s">
        <v>11</v>
      </c>
      <c r="B30" s="5">
        <v>2341</v>
      </c>
      <c r="C30" s="5">
        <v>1067</v>
      </c>
      <c r="D30" s="5">
        <v>1650</v>
      </c>
      <c r="E30" s="5">
        <v>802</v>
      </c>
      <c r="F30" s="5">
        <v>989</v>
      </c>
      <c r="G30" s="5">
        <v>433</v>
      </c>
      <c r="H30" s="5">
        <v>310</v>
      </c>
      <c r="I30" s="5">
        <v>126</v>
      </c>
      <c r="J30" s="5">
        <v>97</v>
      </c>
      <c r="K30" s="5">
        <v>28</v>
      </c>
      <c r="M30" s="23">
        <f t="shared" si="4"/>
        <v>5387</v>
      </c>
      <c r="N30" s="23">
        <f t="shared" si="5"/>
        <v>2456</v>
      </c>
      <c r="O30" s="15"/>
      <c r="P30" s="23">
        <f t="shared" si="6"/>
        <v>7843</v>
      </c>
    </row>
    <row r="31" spans="1:16" ht="12.75">
      <c r="A31" s="4" t="s">
        <v>17</v>
      </c>
      <c r="B31" s="6">
        <v>1182</v>
      </c>
      <c r="C31" s="5">
        <v>167</v>
      </c>
      <c r="D31" s="5">
        <v>789</v>
      </c>
      <c r="E31" s="5">
        <v>128</v>
      </c>
      <c r="F31" s="5">
        <v>465</v>
      </c>
      <c r="G31" s="5">
        <v>55</v>
      </c>
      <c r="H31" s="5">
        <v>151</v>
      </c>
      <c r="I31" s="5">
        <v>12</v>
      </c>
      <c r="J31" s="5">
        <v>36</v>
      </c>
      <c r="K31" s="5">
        <v>5</v>
      </c>
      <c r="M31" s="23">
        <f t="shared" si="4"/>
        <v>2623</v>
      </c>
      <c r="N31" s="23">
        <f t="shared" si="5"/>
        <v>367</v>
      </c>
      <c r="O31" s="15"/>
      <c r="P31" s="23">
        <f t="shared" si="6"/>
        <v>2990</v>
      </c>
    </row>
    <row r="32" spans="1:16" ht="12.75">
      <c r="A32" s="4" t="s">
        <v>10</v>
      </c>
      <c r="B32" s="5">
        <v>2551</v>
      </c>
      <c r="C32" s="5">
        <v>494</v>
      </c>
      <c r="D32" s="5">
        <v>1627</v>
      </c>
      <c r="E32" s="5">
        <v>329</v>
      </c>
      <c r="F32" s="5">
        <v>822</v>
      </c>
      <c r="G32" s="5">
        <v>147</v>
      </c>
      <c r="H32" s="5">
        <v>271</v>
      </c>
      <c r="I32" s="5">
        <v>39</v>
      </c>
      <c r="J32" s="5">
        <v>72</v>
      </c>
      <c r="K32" s="5">
        <v>17</v>
      </c>
      <c r="M32" s="23">
        <f t="shared" si="4"/>
        <v>5343</v>
      </c>
      <c r="N32" s="23">
        <f t="shared" si="5"/>
        <v>1026</v>
      </c>
      <c r="O32" s="15"/>
      <c r="P32" s="23">
        <f t="shared" si="6"/>
        <v>6369</v>
      </c>
    </row>
    <row r="33" spans="1:16" ht="12.75">
      <c r="A33" s="4" t="s">
        <v>13</v>
      </c>
      <c r="B33" s="5">
        <v>1630</v>
      </c>
      <c r="C33" s="5">
        <v>874</v>
      </c>
      <c r="D33" s="5">
        <v>958</v>
      </c>
      <c r="E33" s="5">
        <v>459</v>
      </c>
      <c r="F33" s="5">
        <v>482</v>
      </c>
      <c r="G33" s="5">
        <v>203</v>
      </c>
      <c r="H33" s="5">
        <v>134</v>
      </c>
      <c r="I33" s="5">
        <v>53</v>
      </c>
      <c r="J33" s="5">
        <v>32</v>
      </c>
      <c r="K33" s="5">
        <v>14</v>
      </c>
      <c r="M33" s="23">
        <f t="shared" si="4"/>
        <v>3236</v>
      </c>
      <c r="N33" s="23">
        <f t="shared" si="5"/>
        <v>1603</v>
      </c>
      <c r="O33" s="15"/>
      <c r="P33" s="23">
        <f t="shared" si="6"/>
        <v>4839</v>
      </c>
    </row>
    <row r="34" spans="1:16" ht="12.75">
      <c r="A34" s="4" t="s">
        <v>14</v>
      </c>
      <c r="B34" s="5">
        <v>10677</v>
      </c>
      <c r="C34" s="5">
        <v>2516</v>
      </c>
      <c r="D34" s="5">
        <v>6831</v>
      </c>
      <c r="E34" s="5">
        <v>1433</v>
      </c>
      <c r="F34" s="5">
        <v>3033</v>
      </c>
      <c r="G34" s="5">
        <v>616</v>
      </c>
      <c r="H34" s="5">
        <v>909</v>
      </c>
      <c r="I34" s="5">
        <v>131</v>
      </c>
      <c r="J34" s="5">
        <v>287</v>
      </c>
      <c r="K34" s="5">
        <v>40</v>
      </c>
      <c r="M34" s="23">
        <f t="shared" si="4"/>
        <v>21737</v>
      </c>
      <c r="N34" s="23">
        <f t="shared" si="5"/>
        <v>4736</v>
      </c>
      <c r="O34" s="15"/>
      <c r="P34" s="23">
        <f t="shared" si="6"/>
        <v>26473</v>
      </c>
    </row>
    <row r="35" spans="1:16" ht="12.75">
      <c r="A35" s="4" t="s">
        <v>12</v>
      </c>
      <c r="B35" s="5">
        <v>2708</v>
      </c>
      <c r="C35" s="5">
        <v>819</v>
      </c>
      <c r="D35" s="5">
        <v>1778</v>
      </c>
      <c r="E35" s="5">
        <v>525</v>
      </c>
      <c r="F35" s="5">
        <v>789</v>
      </c>
      <c r="G35" s="5">
        <v>216</v>
      </c>
      <c r="H35" s="5">
        <v>191</v>
      </c>
      <c r="I35" s="5">
        <v>39</v>
      </c>
      <c r="J35" s="5">
        <v>62</v>
      </c>
      <c r="K35" s="5">
        <v>12</v>
      </c>
      <c r="M35" s="23">
        <f t="shared" si="4"/>
        <v>5528</v>
      </c>
      <c r="N35" s="23">
        <f t="shared" si="5"/>
        <v>1611</v>
      </c>
      <c r="O35" s="15"/>
      <c r="P35" s="23">
        <f t="shared" si="6"/>
        <v>7139</v>
      </c>
    </row>
    <row r="36" spans="1:16" ht="12.75">
      <c r="A36" s="4" t="s">
        <v>15</v>
      </c>
      <c r="B36" s="7"/>
      <c r="C36" s="5">
        <v>90</v>
      </c>
      <c r="D36" s="7"/>
      <c r="E36" s="5">
        <v>88</v>
      </c>
      <c r="F36" s="7"/>
      <c r="G36" s="5">
        <v>52</v>
      </c>
      <c r="H36" s="7"/>
      <c r="I36" s="5">
        <v>16</v>
      </c>
      <c r="J36" s="7"/>
      <c r="K36" s="5">
        <v>9</v>
      </c>
      <c r="M36" s="23"/>
      <c r="N36" s="23">
        <f>C36+E36+G36+I36+K36</f>
        <v>255</v>
      </c>
      <c r="O36" s="15"/>
      <c r="P36" s="23">
        <f t="shared" si="6"/>
        <v>255</v>
      </c>
    </row>
    <row r="37" spans="1:16" ht="12.75">
      <c r="A37" s="16" t="s">
        <v>36</v>
      </c>
      <c r="B37" s="25">
        <f aca="true" t="shared" si="7" ref="B37:K37">SUM(B25:B36)</f>
        <v>23239</v>
      </c>
      <c r="C37" s="25">
        <f t="shared" si="7"/>
        <v>18545</v>
      </c>
      <c r="D37" s="25">
        <f t="shared" si="7"/>
        <v>14878</v>
      </c>
      <c r="E37" s="25">
        <f t="shared" si="7"/>
        <v>12799</v>
      </c>
      <c r="F37" s="25">
        <f t="shared" si="7"/>
        <v>7156</v>
      </c>
      <c r="G37" s="25">
        <f t="shared" si="7"/>
        <v>5305</v>
      </c>
      <c r="H37" s="25">
        <f t="shared" si="7"/>
        <v>2137</v>
      </c>
      <c r="I37" s="25">
        <f t="shared" si="7"/>
        <v>1025</v>
      </c>
      <c r="J37" s="25">
        <f t="shared" si="7"/>
        <v>626</v>
      </c>
      <c r="K37" s="25">
        <f t="shared" si="7"/>
        <v>249</v>
      </c>
      <c r="L37" s="26"/>
      <c r="M37" s="25">
        <f>SUM(M25:M36)</f>
        <v>48036</v>
      </c>
      <c r="N37" s="25">
        <f>SUM(N25:N36)</f>
        <v>37923</v>
      </c>
      <c r="O37" s="26"/>
      <c r="P37" s="25">
        <f>SUM(P25:P36)</f>
        <v>85959</v>
      </c>
    </row>
  </sheetData>
  <mergeCells count="18">
    <mergeCell ref="D5:E5"/>
    <mergeCell ref="M5:N5"/>
    <mergeCell ref="B23:C23"/>
    <mergeCell ref="D23:E23"/>
    <mergeCell ref="F23:G23"/>
    <mergeCell ref="H23:I23"/>
    <mergeCell ref="J23:K23"/>
    <mergeCell ref="F5:G5"/>
    <mergeCell ref="A23:A24"/>
    <mergeCell ref="U2:V2"/>
    <mergeCell ref="S2:T2"/>
    <mergeCell ref="Q2:R2"/>
    <mergeCell ref="O5:P5"/>
    <mergeCell ref="A1:P2"/>
    <mergeCell ref="H5:I5"/>
    <mergeCell ref="J5:K5"/>
    <mergeCell ref="A5:A6"/>
    <mergeCell ref="B5:C5"/>
  </mergeCells>
  <printOptions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38.8515625" style="0" customWidth="1"/>
    <col min="2" max="3" width="6.57421875" style="0" bestFit="1" customWidth="1"/>
    <col min="4" max="5" width="5.7109375" style="0" bestFit="1" customWidth="1"/>
    <col min="6" max="6" width="4.28125" style="0" bestFit="1" customWidth="1"/>
  </cols>
  <sheetData>
    <row r="1" spans="1:7" ht="27.75" customHeight="1">
      <c r="A1" s="33" t="s">
        <v>38</v>
      </c>
      <c r="B1" s="33"/>
      <c r="C1" s="33"/>
      <c r="D1" s="33"/>
      <c r="E1" s="33"/>
      <c r="F1" s="33"/>
      <c r="G1" s="33"/>
    </row>
    <row r="4" spans="1:7" ht="12.75">
      <c r="A4" s="10" t="s">
        <v>28</v>
      </c>
      <c r="B4" s="34" t="s">
        <v>29</v>
      </c>
      <c r="C4" s="34"/>
      <c r="D4" s="34"/>
      <c r="E4" s="34"/>
      <c r="F4" s="34"/>
      <c r="G4" s="28" t="s">
        <v>30</v>
      </c>
    </row>
    <row r="5" spans="1:6" ht="12.75">
      <c r="A5" s="13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</row>
    <row r="6" spans="1:7" ht="12.75">
      <c r="A6" s="2" t="s">
        <v>27</v>
      </c>
      <c r="B6" s="1">
        <v>3457</v>
      </c>
      <c r="C6" s="1">
        <v>2179</v>
      </c>
      <c r="D6" s="1">
        <v>933</v>
      </c>
      <c r="E6" s="1">
        <v>316</v>
      </c>
      <c r="F6" s="1">
        <v>97</v>
      </c>
      <c r="G6" s="9">
        <f>SUM(B6:F6)</f>
        <v>6982</v>
      </c>
    </row>
    <row r="7" spans="1:7" ht="12.75">
      <c r="A7" s="2" t="s">
        <v>26</v>
      </c>
      <c r="B7" s="1">
        <v>2847</v>
      </c>
      <c r="C7" s="1">
        <v>1717</v>
      </c>
      <c r="D7" s="1">
        <v>740</v>
      </c>
      <c r="E7" s="1">
        <v>199</v>
      </c>
      <c r="F7" s="1">
        <v>65</v>
      </c>
      <c r="G7" s="9">
        <f>SUM(B7:F7)</f>
        <v>5568</v>
      </c>
    </row>
    <row r="8" spans="1:7" ht="12.75">
      <c r="A8" s="2" t="s">
        <v>25</v>
      </c>
      <c r="B8" s="1">
        <v>1863</v>
      </c>
      <c r="C8" s="1">
        <v>1259</v>
      </c>
      <c r="D8" s="1">
        <v>740</v>
      </c>
      <c r="E8" s="1">
        <v>222</v>
      </c>
      <c r="F8" s="1">
        <v>71</v>
      </c>
      <c r="G8" s="9">
        <f aca="true" t="shared" si="0" ref="G8:G14">SUM(B8:F8)</f>
        <v>4155</v>
      </c>
    </row>
    <row r="9" spans="1:7" ht="12.75">
      <c r="A9" s="2" t="s">
        <v>43</v>
      </c>
      <c r="B9" s="1">
        <v>4373</v>
      </c>
      <c r="C9" s="1">
        <v>2935</v>
      </c>
      <c r="D9" s="1">
        <v>1360</v>
      </c>
      <c r="E9" s="1">
        <v>394</v>
      </c>
      <c r="F9" s="1">
        <v>125</v>
      </c>
      <c r="G9" s="9">
        <f t="shared" si="0"/>
        <v>9187</v>
      </c>
    </row>
    <row r="10" spans="1:7" ht="12.75">
      <c r="A10" s="2" t="s">
        <v>44</v>
      </c>
      <c r="B10" s="1">
        <v>1885</v>
      </c>
      <c r="C10" s="1">
        <v>1336</v>
      </c>
      <c r="D10" s="1">
        <v>750</v>
      </c>
      <c r="E10" s="1">
        <v>228</v>
      </c>
      <c r="F10" s="1">
        <v>63</v>
      </c>
      <c r="G10" s="9">
        <f t="shared" si="0"/>
        <v>4262</v>
      </c>
    </row>
    <row r="11" spans="1:7" ht="12.75">
      <c r="A11" s="2" t="s">
        <v>24</v>
      </c>
      <c r="B11" s="1">
        <v>3119</v>
      </c>
      <c r="C11" s="1">
        <v>1991</v>
      </c>
      <c r="D11" s="1">
        <v>883</v>
      </c>
      <c r="E11" s="1">
        <v>224</v>
      </c>
      <c r="F11" s="1">
        <v>68</v>
      </c>
      <c r="G11" s="9">
        <f t="shared" si="0"/>
        <v>6285</v>
      </c>
    </row>
    <row r="12" spans="1:7" ht="12.75">
      <c r="A12" s="2" t="s">
        <v>23</v>
      </c>
      <c r="B12" s="1">
        <v>1285</v>
      </c>
      <c r="C12" s="1">
        <v>820</v>
      </c>
      <c r="D12" s="1">
        <v>450</v>
      </c>
      <c r="E12" s="1">
        <v>139</v>
      </c>
      <c r="F12" s="1">
        <v>30</v>
      </c>
      <c r="G12" s="9">
        <f t="shared" si="0"/>
        <v>2724</v>
      </c>
    </row>
    <row r="13" spans="1:7" ht="12.75">
      <c r="A13" s="2" t="s">
        <v>42</v>
      </c>
      <c r="B13" s="1">
        <v>1815</v>
      </c>
      <c r="C13" s="1">
        <v>1076</v>
      </c>
      <c r="D13" s="1">
        <v>526</v>
      </c>
      <c r="E13" s="1">
        <v>183</v>
      </c>
      <c r="F13" s="1">
        <v>46</v>
      </c>
      <c r="G13" s="9">
        <f t="shared" si="0"/>
        <v>3646</v>
      </c>
    </row>
    <row r="14" spans="1:7" ht="12.75">
      <c r="A14" s="2" t="s">
        <v>22</v>
      </c>
      <c r="B14" s="1">
        <v>2595</v>
      </c>
      <c r="C14" s="1">
        <v>1565</v>
      </c>
      <c r="D14" s="1">
        <v>774</v>
      </c>
      <c r="E14" s="1">
        <v>232</v>
      </c>
      <c r="F14" s="1">
        <v>61</v>
      </c>
      <c r="G14" s="9">
        <f t="shared" si="0"/>
        <v>5227</v>
      </c>
    </row>
    <row r="15" ht="12.75">
      <c r="B15" s="9"/>
    </row>
    <row r="16" spans="1:7" ht="12.75">
      <c r="A16" s="12" t="s">
        <v>41</v>
      </c>
      <c r="B16" s="8">
        <f aca="true" t="shared" si="1" ref="B16:G16">SUM(B6:B14)</f>
        <v>23239</v>
      </c>
      <c r="C16" s="8">
        <f t="shared" si="1"/>
        <v>14878</v>
      </c>
      <c r="D16" s="8">
        <f t="shared" si="1"/>
        <v>7156</v>
      </c>
      <c r="E16" s="8">
        <f t="shared" si="1"/>
        <v>2137</v>
      </c>
      <c r="F16" s="8">
        <f t="shared" si="1"/>
        <v>626</v>
      </c>
      <c r="G16" s="8">
        <f t="shared" si="1"/>
        <v>48036</v>
      </c>
    </row>
  </sheetData>
  <mergeCells count="2">
    <mergeCell ref="B4:F4"/>
    <mergeCell ref="A1:G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</dc:creator>
  <cp:keywords/>
  <dc:description/>
  <cp:lastModifiedBy>SamK</cp:lastModifiedBy>
  <cp:lastPrinted>2002-07-08T14:42:49Z</cp:lastPrinted>
  <dcterms:created xsi:type="dcterms:W3CDTF">2001-10-02T18:26:34Z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