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RHA" sheetId="1" r:id="rId1"/>
    <sheet name="Wpg NCs" sheetId="2" r:id="rId2"/>
    <sheet name="orig data" sheetId="3" r:id="rId3"/>
    <sheet name="Working sheet" sheetId="4" r:id="rId4"/>
    <sheet name="app table RHAs" sheetId="5" r:id="rId5"/>
    <sheet name="app table WNCs" sheetId="6" r:id="rId6"/>
  </sheets>
  <definedNames/>
  <calcPr fullCalcOnLoad="1"/>
</workbook>
</file>

<file path=xl/sharedStrings.xml><?xml version="1.0" encoding="utf-8"?>
<sst xmlns="http://schemas.openxmlformats.org/spreadsheetml/2006/main" count="396" uniqueCount="122">
  <si>
    <t>South Eastman 00</t>
  </si>
  <si>
    <t>Brandon 00</t>
  </si>
  <si>
    <t>Central 00</t>
  </si>
  <si>
    <t>Parkland 00</t>
  </si>
  <si>
    <t>Interlake 00</t>
  </si>
  <si>
    <t>North Eastman 00</t>
  </si>
  <si>
    <t>Burntwood 00</t>
  </si>
  <si>
    <t>Nor-Man 00</t>
  </si>
  <si>
    <t>Winnipeg 00</t>
  </si>
  <si>
    <t>North 00</t>
  </si>
  <si>
    <t>Manitoba 00</t>
  </si>
  <si>
    <t>Counts</t>
  </si>
  <si>
    <t>Percents</t>
  </si>
  <si>
    <t>Level 1</t>
  </si>
  <si>
    <t>Level 2</t>
  </si>
  <si>
    <t>Level 3</t>
  </si>
  <si>
    <t>Level 4</t>
  </si>
  <si>
    <t>Avg LOC</t>
  </si>
  <si>
    <t>Lev 3+4</t>
  </si>
  <si>
    <t>level 1</t>
  </si>
  <si>
    <t>total</t>
  </si>
  <si>
    <t>level 2</t>
  </si>
  <si>
    <t>level 3</t>
  </si>
  <si>
    <t>level 4</t>
  </si>
  <si>
    <t>South Eastman 05</t>
  </si>
  <si>
    <t>Assiniboine 00</t>
  </si>
  <si>
    <t>Churchill 00</t>
  </si>
  <si>
    <t>South 00</t>
  </si>
  <si>
    <t>Mid 00</t>
  </si>
  <si>
    <t>Public Trustee 00</t>
  </si>
  <si>
    <t>Fort Garry 00</t>
  </si>
  <si>
    <t>Assiniboine South 00</t>
  </si>
  <si>
    <t>St. Boniface 00</t>
  </si>
  <si>
    <t>St. Vital 00</t>
  </si>
  <si>
    <t>Transcona 00</t>
  </si>
  <si>
    <t>River Heights 00</t>
  </si>
  <si>
    <t>River East 00</t>
  </si>
  <si>
    <t>Seven Oaks 00</t>
  </si>
  <si>
    <t>St. James - Assiniboia 00</t>
  </si>
  <si>
    <t>Inkster 00</t>
  </si>
  <si>
    <t>Downtown 00</t>
  </si>
  <si>
    <t>Point Douglas 00</t>
  </si>
  <si>
    <t>Central 05</t>
  </si>
  <si>
    <t>Assiniboine 05</t>
  </si>
  <si>
    <t>Brandon 05</t>
  </si>
  <si>
    <t>Winnipeg 05</t>
  </si>
  <si>
    <t>Interlake 05</t>
  </si>
  <si>
    <t>North Eastman 05</t>
  </si>
  <si>
    <t>Parkland 05</t>
  </si>
  <si>
    <t>Churchill 05</t>
  </si>
  <si>
    <t>Nor-Man 05</t>
  </si>
  <si>
    <t>Burntwood 05</t>
  </si>
  <si>
    <t>South 05</t>
  </si>
  <si>
    <t>Mid 05</t>
  </si>
  <si>
    <t>North 05</t>
  </si>
  <si>
    <t>Manitoba 05</t>
  </si>
  <si>
    <t>Public Trustee 05</t>
  </si>
  <si>
    <t>Fort Garry 05</t>
  </si>
  <si>
    <t>Assiniboine South 05</t>
  </si>
  <si>
    <t>St. Boniface 05</t>
  </si>
  <si>
    <t>St. Vital 05</t>
  </si>
  <si>
    <t>Transcona 05</t>
  </si>
  <si>
    <t>River Heights 05</t>
  </si>
  <si>
    <t>River East 05</t>
  </si>
  <si>
    <t>Seven Oaks 05</t>
  </si>
  <si>
    <t>St. James - Assiniboia 05</t>
  </si>
  <si>
    <t>Inkster 05</t>
  </si>
  <si>
    <t>Downtown 05</t>
  </si>
  <si>
    <t>Point Douglas 05</t>
  </si>
  <si>
    <t>area</t>
  </si>
  <si>
    <t>time</t>
  </si>
  <si>
    <t>All_median</t>
  </si>
  <si>
    <t>level1_median</t>
  </si>
  <si>
    <t>level2_median</t>
  </si>
  <si>
    <t>level3_median</t>
  </si>
  <si>
    <t>level4_median</t>
  </si>
  <si>
    <t>All_mean</t>
  </si>
  <si>
    <t>level1_mean</t>
  </si>
  <si>
    <t>level2_mean</t>
  </si>
  <si>
    <t>level3_mean</t>
  </si>
  <si>
    <t>level4_mean</t>
  </si>
  <si>
    <t>All_residents</t>
  </si>
  <si>
    <t>level1adm_resid</t>
  </si>
  <si>
    <t>level2adm_resid</t>
  </si>
  <si>
    <t>level3adm_resid</t>
  </si>
  <si>
    <t>level4adm_resid</t>
  </si>
  <si>
    <t>BS-25 South Eastman</t>
  </si>
  <si>
    <t>1999/00-2000/01</t>
  </si>
  <si>
    <t>2004/05-2005/06</t>
  </si>
  <si>
    <t xml:space="preserve"> 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</si>
  <si>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</si>
  <si>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</si>
  <si>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</si>
  <si>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</si>
  <si>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</si>
  <si>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</si>
  <si>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</si>
  <si>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FC-90 Churchill</t>
  </si>
  <si>
    <t>D-70 Nor-Man</t>
  </si>
  <si>
    <t>FB-80 Burntwood</t>
  </si>
  <si>
    <t>S South</t>
  </si>
  <si>
    <t>M Mid</t>
  </si>
  <si>
    <t>N North</t>
  </si>
  <si>
    <t>Z Manitoba</t>
  </si>
  <si>
    <t>PT Public Trustee</t>
  </si>
  <si>
    <t>W03 Fort Garry</t>
  </si>
  <si>
    <t>W02 Assiniboine South</t>
  </si>
  <si>
    <t>W05 St. Boniface</t>
  </si>
  <si>
    <t>W04 St. Vital</t>
  </si>
  <si>
    <t>W06 Transcona</t>
  </si>
  <si>
    <t>W12 River Heights</t>
  </si>
  <si>
    <t>W07 River East</t>
  </si>
  <si>
    <t>W08 Seven Oaks</t>
  </si>
  <si>
    <t>W01 St. James - Assiniboia</t>
  </si>
  <si>
    <t>W09 Inkster</t>
  </si>
  <si>
    <t>W11 Downtown</t>
  </si>
  <si>
    <t>W10 Point Douglas</t>
  </si>
  <si>
    <t>Median Length of Stay (in years) by Level of Care at Admission, 1999/00-2000/01 and 2004/05-2005/06, closed cases only, males age 75+</t>
  </si>
  <si>
    <t>"00" reflects  1999/00-2000/01; "05" reflects 2004/05-2005/06</t>
  </si>
  <si>
    <t>Total</t>
  </si>
  <si>
    <t>Appendix Table 3.19: Median Length of Stay (in years) by Level of Care at Admission for Males aged 75+ by RHA, closed cases only</t>
  </si>
  <si>
    <t>Appendix Table 3.21: Median Length of Stay (in years) by Level of Care at Admission for Males aged 75+ by Winnpeg Neighbourhood Clusters, closed cases only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</si>
</sst>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Univers 45 Light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Univers 45 Light"/>
      <family val="2"/>
    </font>
    <font>
      <b/>
      <sz val="11"/>
      <name val="Univers 45 Light"/>
      <family val="2"/>
    </font>
    <font>
      <b/>
      <sz val="11"/>
      <color indexed="8"/>
      <name val="Univers 45 Light"/>
      <family val="2"/>
    </font>
    <font>
      <sz val="9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Univers 45 Light"/>
      <family val="0"/>
    </font>
    <font>
      <sz val="7"/>
      <color indexed="8"/>
      <name val="Univers 45 Light"/>
      <family val="0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Univers 45 Light"/>
      <family val="2"/>
    </font>
    <font>
      <b/>
      <sz val="11"/>
      <color rgb="FF000000"/>
      <name val="Univers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57" applyNumberFormat="1" applyFont="1" applyAlignment="1">
      <alignment/>
    </xf>
    <xf numFmtId="164" fontId="0" fillId="0" borderId="0" xfId="42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 readingOrder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6" fillId="0" borderId="0" xfId="0" applyFont="1" applyBorder="1" applyAlignment="1">
      <alignment horizontal="center" readingOrder="1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33" borderId="13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8" fillId="34" borderId="13" xfId="0" applyFont="1" applyFill="1" applyBorder="1" applyAlignment="1">
      <alignment/>
    </xf>
    <xf numFmtId="0" fontId="47" fillId="0" borderId="0" xfId="0" applyFont="1" applyBorder="1" applyAlignment="1">
      <alignment horizontal="center" readingOrder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7" fillId="0" borderId="0" xfId="0" applyFont="1" applyAlignment="1">
      <alignment horizont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825"/>
          <c:w val="0.943"/>
          <c:h val="0.9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'orig data'!$I$3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data'!$H$4:$H$49</c:f>
              <c:strCache>
                <c:ptCount val="46"/>
                <c:pt idx="0">
                  <c:v>South Eastman 00</c:v>
                </c:pt>
                <c:pt idx="1">
                  <c:v>South Eastman 05</c:v>
                </c:pt>
                <c:pt idx="3">
                  <c:v>Central 00</c:v>
                </c:pt>
                <c:pt idx="4">
                  <c:v>Central 05</c:v>
                </c:pt>
                <c:pt idx="6">
                  <c:v>Assiniboine 00</c:v>
                </c:pt>
                <c:pt idx="7">
                  <c:v>Assiniboine 05</c:v>
                </c:pt>
                <c:pt idx="9">
                  <c:v>Brandon 00</c:v>
                </c:pt>
                <c:pt idx="10">
                  <c:v>Brandon 05</c:v>
                </c:pt>
                <c:pt idx="12">
                  <c:v>Winnipeg 00</c:v>
                </c:pt>
                <c:pt idx="13">
                  <c:v>Winnipeg 05</c:v>
                </c:pt>
                <c:pt idx="15">
                  <c:v>Interlake 00</c:v>
                </c:pt>
                <c:pt idx="16">
                  <c:v>Interlake 05</c:v>
                </c:pt>
                <c:pt idx="18">
                  <c:v>North Eastman 00</c:v>
                </c:pt>
                <c:pt idx="19">
                  <c:v>North Eastman 05</c:v>
                </c:pt>
                <c:pt idx="21">
                  <c:v>Parkland 00</c:v>
                </c:pt>
                <c:pt idx="22">
                  <c:v>Parkland 05</c:v>
                </c:pt>
                <c:pt idx="24">
                  <c:v>Churchill 00</c:v>
                </c:pt>
                <c:pt idx="25">
                  <c:v>Churchill 05</c:v>
                </c:pt>
                <c:pt idx="27">
                  <c:v>Nor-Man 00</c:v>
                </c:pt>
                <c:pt idx="28">
                  <c:v>Nor-Man 05</c:v>
                </c:pt>
                <c:pt idx="30">
                  <c:v>Burntwood 00</c:v>
                </c:pt>
                <c:pt idx="31">
                  <c:v>Burntwood 05</c:v>
                </c:pt>
                <c:pt idx="35">
                  <c:v>South 00</c:v>
                </c:pt>
                <c:pt idx="36">
                  <c:v>South 05</c:v>
                </c:pt>
                <c:pt idx="38">
                  <c:v>Mid 00</c:v>
                </c:pt>
                <c:pt idx="39">
                  <c:v>Mid 05</c:v>
                </c:pt>
                <c:pt idx="41">
                  <c:v>North 00</c:v>
                </c:pt>
                <c:pt idx="42">
                  <c:v>North 05</c:v>
                </c:pt>
                <c:pt idx="44">
                  <c:v>Manitoba 00</c:v>
                </c:pt>
                <c:pt idx="45">
                  <c:v>Manitoba 05</c:v>
                </c:pt>
              </c:strCache>
            </c:strRef>
          </c:cat>
          <c:val>
            <c:numRef>
              <c:f>'orig data'!$I$4:$I$49</c:f>
              <c:numCache>
                <c:ptCount val="4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0.05844155844155844</c:v>
                </c:pt>
                <c:pt idx="7">
                  <c:v>0.02127659574468085</c:v>
                </c:pt>
                <c:pt idx="9">
                  <c:v>0.014705882352941176</c:v>
                </c:pt>
                <c:pt idx="10">
                  <c:v>0.05263157894736842</c:v>
                </c:pt>
                <c:pt idx="12">
                  <c:v>0.00980392156862745</c:v>
                </c:pt>
                <c:pt idx="13">
                  <c:v>0.0023014959723820483</c:v>
                </c:pt>
                <c:pt idx="15">
                  <c:v>0.019230769230769232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0.05263157894736842</c:v>
                </c:pt>
                <c:pt idx="30">
                  <c:v>0</c:v>
                </c:pt>
                <c:pt idx="31">
                  <c:v>0</c:v>
                </c:pt>
                <c:pt idx="35">
                  <c:v>0.02601156069364162</c:v>
                </c:pt>
                <c:pt idx="36">
                  <c:v>0.010309278350515464</c:v>
                </c:pt>
                <c:pt idx="38">
                  <c:v>0.008733624454148471</c:v>
                </c:pt>
                <c:pt idx="39">
                  <c:v>0</c:v>
                </c:pt>
                <c:pt idx="41">
                  <c:v>0</c:v>
                </c:pt>
                <c:pt idx="42">
                  <c:v>0.034482758620689655</c:v>
                </c:pt>
                <c:pt idx="44">
                  <c:v>0.013477088948787063</c:v>
                </c:pt>
                <c:pt idx="45">
                  <c:v>0.006395348837209302</c:v>
                </c:pt>
              </c:numCache>
            </c:numRef>
          </c:val>
        </c:ser>
        <c:ser>
          <c:idx val="1"/>
          <c:order val="1"/>
          <c:tx>
            <c:strRef>
              <c:f>'orig data'!$J$3</c:f>
              <c:strCache>
                <c:ptCount val="1"/>
                <c:pt idx="0">
                  <c:v>Level 2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data'!$H$4:$H$49</c:f>
              <c:strCache>
                <c:ptCount val="46"/>
                <c:pt idx="0">
                  <c:v>South Eastman 00</c:v>
                </c:pt>
                <c:pt idx="1">
                  <c:v>South Eastman 05</c:v>
                </c:pt>
                <c:pt idx="3">
                  <c:v>Central 00</c:v>
                </c:pt>
                <c:pt idx="4">
                  <c:v>Central 05</c:v>
                </c:pt>
                <c:pt idx="6">
                  <c:v>Assiniboine 00</c:v>
                </c:pt>
                <c:pt idx="7">
                  <c:v>Assiniboine 05</c:v>
                </c:pt>
                <c:pt idx="9">
                  <c:v>Brandon 00</c:v>
                </c:pt>
                <c:pt idx="10">
                  <c:v>Brandon 05</c:v>
                </c:pt>
                <c:pt idx="12">
                  <c:v>Winnipeg 00</c:v>
                </c:pt>
                <c:pt idx="13">
                  <c:v>Winnipeg 05</c:v>
                </c:pt>
                <c:pt idx="15">
                  <c:v>Interlake 00</c:v>
                </c:pt>
                <c:pt idx="16">
                  <c:v>Interlake 05</c:v>
                </c:pt>
                <c:pt idx="18">
                  <c:v>North Eastman 00</c:v>
                </c:pt>
                <c:pt idx="19">
                  <c:v>North Eastman 05</c:v>
                </c:pt>
                <c:pt idx="21">
                  <c:v>Parkland 00</c:v>
                </c:pt>
                <c:pt idx="22">
                  <c:v>Parkland 05</c:v>
                </c:pt>
                <c:pt idx="24">
                  <c:v>Churchill 00</c:v>
                </c:pt>
                <c:pt idx="25">
                  <c:v>Churchill 05</c:v>
                </c:pt>
                <c:pt idx="27">
                  <c:v>Nor-Man 00</c:v>
                </c:pt>
                <c:pt idx="28">
                  <c:v>Nor-Man 05</c:v>
                </c:pt>
                <c:pt idx="30">
                  <c:v>Burntwood 00</c:v>
                </c:pt>
                <c:pt idx="31">
                  <c:v>Burntwood 05</c:v>
                </c:pt>
                <c:pt idx="35">
                  <c:v>South 00</c:v>
                </c:pt>
                <c:pt idx="36">
                  <c:v>South 05</c:v>
                </c:pt>
                <c:pt idx="38">
                  <c:v>Mid 00</c:v>
                </c:pt>
                <c:pt idx="39">
                  <c:v>Mid 05</c:v>
                </c:pt>
                <c:pt idx="41">
                  <c:v>North 00</c:v>
                </c:pt>
                <c:pt idx="42">
                  <c:v>North 05</c:v>
                </c:pt>
                <c:pt idx="44">
                  <c:v>Manitoba 00</c:v>
                </c:pt>
                <c:pt idx="45">
                  <c:v>Manitoba 05</c:v>
                </c:pt>
              </c:strCache>
            </c:strRef>
          </c:cat>
          <c:val>
            <c:numRef>
              <c:f>'orig data'!$J$4:$J$49</c:f>
              <c:numCache>
                <c:ptCount val="46"/>
                <c:pt idx="0">
                  <c:v>0.5409836065573771</c:v>
                </c:pt>
                <c:pt idx="1">
                  <c:v>0.39622641509433965</c:v>
                </c:pt>
                <c:pt idx="3">
                  <c:v>0.4198473282442748</c:v>
                </c:pt>
                <c:pt idx="4">
                  <c:v>0.25170068027210885</c:v>
                </c:pt>
                <c:pt idx="6">
                  <c:v>0.4935064935064935</c:v>
                </c:pt>
                <c:pt idx="7">
                  <c:v>0.5957446808510638</c:v>
                </c:pt>
                <c:pt idx="9">
                  <c:v>0.5294117647058824</c:v>
                </c:pt>
                <c:pt idx="10">
                  <c:v>0.4605263157894737</c:v>
                </c:pt>
                <c:pt idx="12">
                  <c:v>0.4327731092436975</c:v>
                </c:pt>
                <c:pt idx="13">
                  <c:v>0.4234752589182969</c:v>
                </c:pt>
                <c:pt idx="15">
                  <c:v>0.2980769230769231</c:v>
                </c:pt>
                <c:pt idx="16">
                  <c:v>0.24074074074074073</c:v>
                </c:pt>
                <c:pt idx="18">
                  <c:v>0.3125</c:v>
                </c:pt>
                <c:pt idx="19">
                  <c:v>0.3142857142857143</c:v>
                </c:pt>
                <c:pt idx="21">
                  <c:v>0.40860215053763443</c:v>
                </c:pt>
                <c:pt idx="22">
                  <c:v>0.2857142857142857</c:v>
                </c:pt>
                <c:pt idx="24">
                  <c:v>0</c:v>
                </c:pt>
                <c:pt idx="25">
                  <c:v>0</c:v>
                </c:pt>
                <c:pt idx="27">
                  <c:v>0.6153846153846154</c:v>
                </c:pt>
                <c:pt idx="28">
                  <c:v>0.21052631578947367</c:v>
                </c:pt>
                <c:pt idx="30">
                  <c:v>0</c:v>
                </c:pt>
                <c:pt idx="31">
                  <c:v>0.2</c:v>
                </c:pt>
                <c:pt idx="35">
                  <c:v>0.47398843930635837</c:v>
                </c:pt>
                <c:pt idx="36">
                  <c:v>0.4381443298969072</c:v>
                </c:pt>
                <c:pt idx="38">
                  <c:v>0.34497816593886466</c:v>
                </c:pt>
                <c:pt idx="39">
                  <c:v>0.2697095435684647</c:v>
                </c:pt>
                <c:pt idx="41">
                  <c:v>0.5</c:v>
                </c:pt>
                <c:pt idx="42">
                  <c:v>0.20689655172413793</c:v>
                </c:pt>
                <c:pt idx="44">
                  <c:v>0.44272237196765496</c:v>
                </c:pt>
                <c:pt idx="45">
                  <c:v>0.40930232558139534</c:v>
                </c:pt>
              </c:numCache>
            </c:numRef>
          </c:val>
        </c:ser>
        <c:ser>
          <c:idx val="2"/>
          <c:order val="2"/>
          <c:tx>
            <c:strRef>
              <c:f>'orig data'!$K$3</c:f>
              <c:strCache>
                <c:ptCount val="1"/>
                <c:pt idx="0">
                  <c:v>Level 3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data'!$H$4:$H$49</c:f>
              <c:strCache>
                <c:ptCount val="46"/>
                <c:pt idx="0">
                  <c:v>South Eastman 00</c:v>
                </c:pt>
                <c:pt idx="1">
                  <c:v>South Eastman 05</c:v>
                </c:pt>
                <c:pt idx="3">
                  <c:v>Central 00</c:v>
                </c:pt>
                <c:pt idx="4">
                  <c:v>Central 05</c:v>
                </c:pt>
                <c:pt idx="6">
                  <c:v>Assiniboine 00</c:v>
                </c:pt>
                <c:pt idx="7">
                  <c:v>Assiniboine 05</c:v>
                </c:pt>
                <c:pt idx="9">
                  <c:v>Brandon 00</c:v>
                </c:pt>
                <c:pt idx="10">
                  <c:v>Brandon 05</c:v>
                </c:pt>
                <c:pt idx="12">
                  <c:v>Winnipeg 00</c:v>
                </c:pt>
                <c:pt idx="13">
                  <c:v>Winnipeg 05</c:v>
                </c:pt>
                <c:pt idx="15">
                  <c:v>Interlake 00</c:v>
                </c:pt>
                <c:pt idx="16">
                  <c:v>Interlake 05</c:v>
                </c:pt>
                <c:pt idx="18">
                  <c:v>North Eastman 00</c:v>
                </c:pt>
                <c:pt idx="19">
                  <c:v>North Eastman 05</c:v>
                </c:pt>
                <c:pt idx="21">
                  <c:v>Parkland 00</c:v>
                </c:pt>
                <c:pt idx="22">
                  <c:v>Parkland 05</c:v>
                </c:pt>
                <c:pt idx="24">
                  <c:v>Churchill 00</c:v>
                </c:pt>
                <c:pt idx="25">
                  <c:v>Churchill 05</c:v>
                </c:pt>
                <c:pt idx="27">
                  <c:v>Nor-Man 00</c:v>
                </c:pt>
                <c:pt idx="28">
                  <c:v>Nor-Man 05</c:v>
                </c:pt>
                <c:pt idx="30">
                  <c:v>Burntwood 00</c:v>
                </c:pt>
                <c:pt idx="31">
                  <c:v>Burntwood 05</c:v>
                </c:pt>
                <c:pt idx="35">
                  <c:v>South 00</c:v>
                </c:pt>
                <c:pt idx="36">
                  <c:v>South 05</c:v>
                </c:pt>
                <c:pt idx="38">
                  <c:v>Mid 00</c:v>
                </c:pt>
                <c:pt idx="39">
                  <c:v>Mid 05</c:v>
                </c:pt>
                <c:pt idx="41">
                  <c:v>North 00</c:v>
                </c:pt>
                <c:pt idx="42">
                  <c:v>North 05</c:v>
                </c:pt>
                <c:pt idx="44">
                  <c:v>Manitoba 00</c:v>
                </c:pt>
                <c:pt idx="45">
                  <c:v>Manitoba 05</c:v>
                </c:pt>
              </c:strCache>
            </c:strRef>
          </c:cat>
          <c:val>
            <c:numRef>
              <c:f>'orig data'!$K$4:$K$49</c:f>
              <c:numCache>
                <c:ptCount val="46"/>
                <c:pt idx="0">
                  <c:v>0.39344262295081966</c:v>
                </c:pt>
                <c:pt idx="1">
                  <c:v>0.5094339622641509</c:v>
                </c:pt>
                <c:pt idx="3">
                  <c:v>0.42748091603053434</c:v>
                </c:pt>
                <c:pt idx="4">
                  <c:v>0.6802721088435374</c:v>
                </c:pt>
                <c:pt idx="6">
                  <c:v>0.37012987012987014</c:v>
                </c:pt>
                <c:pt idx="7">
                  <c:v>0.2872340425531915</c:v>
                </c:pt>
                <c:pt idx="9">
                  <c:v>0.25</c:v>
                </c:pt>
                <c:pt idx="10">
                  <c:v>0.34210526315789475</c:v>
                </c:pt>
                <c:pt idx="12">
                  <c:v>0.38795518207282914</c:v>
                </c:pt>
                <c:pt idx="13">
                  <c:v>0.45454545454545453</c:v>
                </c:pt>
                <c:pt idx="15">
                  <c:v>0.49038461538461536</c:v>
                </c:pt>
                <c:pt idx="16">
                  <c:v>0.5462962962962963</c:v>
                </c:pt>
                <c:pt idx="18">
                  <c:v>0.53125</c:v>
                </c:pt>
                <c:pt idx="19">
                  <c:v>0.5142857142857142</c:v>
                </c:pt>
                <c:pt idx="21">
                  <c:v>0.46236559139784944</c:v>
                </c:pt>
                <c:pt idx="22">
                  <c:v>0.5408163265306123</c:v>
                </c:pt>
                <c:pt idx="24">
                  <c:v>0</c:v>
                </c:pt>
                <c:pt idx="25">
                  <c:v>0</c:v>
                </c:pt>
                <c:pt idx="27">
                  <c:v>0.23076923076923078</c:v>
                </c:pt>
                <c:pt idx="28">
                  <c:v>0.631578947368421</c:v>
                </c:pt>
                <c:pt idx="30">
                  <c:v>0.6666666666666666</c:v>
                </c:pt>
                <c:pt idx="31">
                  <c:v>0.5</c:v>
                </c:pt>
                <c:pt idx="35">
                  <c:v>0.3959537572254335</c:v>
                </c:pt>
                <c:pt idx="36">
                  <c:v>0.46649484536082475</c:v>
                </c:pt>
                <c:pt idx="38">
                  <c:v>0.4847161572052402</c:v>
                </c:pt>
                <c:pt idx="39">
                  <c:v>0.5394190871369294</c:v>
                </c:pt>
                <c:pt idx="41">
                  <c:v>0.3125</c:v>
                </c:pt>
                <c:pt idx="42">
                  <c:v>0.5862068965517241</c:v>
                </c:pt>
                <c:pt idx="44">
                  <c:v>0.39622641509433965</c:v>
                </c:pt>
                <c:pt idx="45">
                  <c:v>0.45988372093023255</c:v>
                </c:pt>
              </c:numCache>
            </c:numRef>
          </c:val>
        </c:ser>
        <c:ser>
          <c:idx val="3"/>
          <c:order val="3"/>
          <c:tx>
            <c:strRef>
              <c:f>'orig data'!$L$3</c:f>
              <c:strCache>
                <c:ptCount val="1"/>
                <c:pt idx="0">
                  <c:v>Level 4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data'!$H$4:$H$49</c:f>
              <c:strCache>
                <c:ptCount val="46"/>
                <c:pt idx="0">
                  <c:v>South Eastman 00</c:v>
                </c:pt>
                <c:pt idx="1">
                  <c:v>South Eastman 05</c:v>
                </c:pt>
                <c:pt idx="3">
                  <c:v>Central 00</c:v>
                </c:pt>
                <c:pt idx="4">
                  <c:v>Central 05</c:v>
                </c:pt>
                <c:pt idx="6">
                  <c:v>Assiniboine 00</c:v>
                </c:pt>
                <c:pt idx="7">
                  <c:v>Assiniboine 05</c:v>
                </c:pt>
                <c:pt idx="9">
                  <c:v>Brandon 00</c:v>
                </c:pt>
                <c:pt idx="10">
                  <c:v>Brandon 05</c:v>
                </c:pt>
                <c:pt idx="12">
                  <c:v>Winnipeg 00</c:v>
                </c:pt>
                <c:pt idx="13">
                  <c:v>Winnipeg 05</c:v>
                </c:pt>
                <c:pt idx="15">
                  <c:v>Interlake 00</c:v>
                </c:pt>
                <c:pt idx="16">
                  <c:v>Interlake 05</c:v>
                </c:pt>
                <c:pt idx="18">
                  <c:v>North Eastman 00</c:v>
                </c:pt>
                <c:pt idx="19">
                  <c:v>North Eastman 05</c:v>
                </c:pt>
                <c:pt idx="21">
                  <c:v>Parkland 00</c:v>
                </c:pt>
                <c:pt idx="22">
                  <c:v>Parkland 05</c:v>
                </c:pt>
                <c:pt idx="24">
                  <c:v>Churchill 00</c:v>
                </c:pt>
                <c:pt idx="25">
                  <c:v>Churchill 05</c:v>
                </c:pt>
                <c:pt idx="27">
                  <c:v>Nor-Man 00</c:v>
                </c:pt>
                <c:pt idx="28">
                  <c:v>Nor-Man 05</c:v>
                </c:pt>
                <c:pt idx="30">
                  <c:v>Burntwood 00</c:v>
                </c:pt>
                <c:pt idx="31">
                  <c:v>Burntwood 05</c:v>
                </c:pt>
                <c:pt idx="35">
                  <c:v>South 00</c:v>
                </c:pt>
                <c:pt idx="36">
                  <c:v>South 05</c:v>
                </c:pt>
                <c:pt idx="38">
                  <c:v>Mid 00</c:v>
                </c:pt>
                <c:pt idx="39">
                  <c:v>Mid 05</c:v>
                </c:pt>
                <c:pt idx="41">
                  <c:v>North 00</c:v>
                </c:pt>
                <c:pt idx="42">
                  <c:v>North 05</c:v>
                </c:pt>
                <c:pt idx="44">
                  <c:v>Manitoba 00</c:v>
                </c:pt>
                <c:pt idx="45">
                  <c:v>Manitoba 05</c:v>
                </c:pt>
              </c:strCache>
            </c:strRef>
          </c:cat>
          <c:val>
            <c:numRef>
              <c:f>'orig data'!$L$4:$L$49</c:f>
              <c:numCache>
                <c:ptCount val="46"/>
                <c:pt idx="0">
                  <c:v>0.06557377049180328</c:v>
                </c:pt>
                <c:pt idx="1">
                  <c:v>0.09433962264150944</c:v>
                </c:pt>
                <c:pt idx="3">
                  <c:v>0.15267175572519084</c:v>
                </c:pt>
                <c:pt idx="4">
                  <c:v>0.06802721088435375</c:v>
                </c:pt>
                <c:pt idx="6">
                  <c:v>0.07792207792207792</c:v>
                </c:pt>
                <c:pt idx="7">
                  <c:v>0.09574468085106383</c:v>
                </c:pt>
                <c:pt idx="9">
                  <c:v>0.20588235294117646</c:v>
                </c:pt>
                <c:pt idx="10">
                  <c:v>0.14473684210526316</c:v>
                </c:pt>
                <c:pt idx="12">
                  <c:v>0.16946778711484595</c:v>
                </c:pt>
                <c:pt idx="13">
                  <c:v>0.11967779056386652</c:v>
                </c:pt>
                <c:pt idx="15">
                  <c:v>0.19230769230769232</c:v>
                </c:pt>
                <c:pt idx="16">
                  <c:v>0.21296296296296297</c:v>
                </c:pt>
                <c:pt idx="18">
                  <c:v>0.15625</c:v>
                </c:pt>
                <c:pt idx="19">
                  <c:v>0.17142857142857143</c:v>
                </c:pt>
                <c:pt idx="21">
                  <c:v>0.12903225806451613</c:v>
                </c:pt>
                <c:pt idx="22">
                  <c:v>0.17346938775510204</c:v>
                </c:pt>
                <c:pt idx="24">
                  <c:v>0</c:v>
                </c:pt>
                <c:pt idx="25">
                  <c:v>0</c:v>
                </c:pt>
                <c:pt idx="27">
                  <c:v>0.15384615384615385</c:v>
                </c:pt>
                <c:pt idx="28">
                  <c:v>0.10526315789473684</c:v>
                </c:pt>
                <c:pt idx="30">
                  <c:v>0.3333333333333333</c:v>
                </c:pt>
                <c:pt idx="31">
                  <c:v>0.3</c:v>
                </c:pt>
                <c:pt idx="35">
                  <c:v>0.10404624277456648</c:v>
                </c:pt>
                <c:pt idx="36">
                  <c:v>0.08505154639175258</c:v>
                </c:pt>
                <c:pt idx="38">
                  <c:v>0.1615720524017467</c:v>
                </c:pt>
                <c:pt idx="39">
                  <c:v>0.1908713692946058</c:v>
                </c:pt>
                <c:pt idx="41">
                  <c:v>0.1875</c:v>
                </c:pt>
                <c:pt idx="42">
                  <c:v>0.1724137931034483</c:v>
                </c:pt>
                <c:pt idx="44">
                  <c:v>0.14757412398921832</c:v>
                </c:pt>
                <c:pt idx="45">
                  <c:v>0.12441860465116279</c:v>
                </c:pt>
              </c:numCache>
            </c:numRef>
          </c:val>
        </c:ser>
        <c:overlap val="100"/>
        <c:gapWidth val="25"/>
        <c:axId val="64736152"/>
        <c:axId val="45754457"/>
      </c:barChart>
      <c:catAx>
        <c:axId val="647361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54457"/>
        <c:crosses val="autoZero"/>
        <c:auto val="0"/>
        <c:lblOffset val="100"/>
        <c:tickLblSkip val="1"/>
        <c:noMultiLvlLbl val="0"/>
      </c:catAx>
      <c:valAx>
        <c:axId val="45754457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36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236"/>
          <c:y val="0.04775"/>
          <c:w val="0.53475"/>
          <c:h val="0.0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Level of Care on Admission to PCH by Winnipeg Neighbourhood Clusters, Males Aged 75+       </a:t>
            </a:r>
          </a:p>
        </c:rich>
      </c:tx>
      <c:layout>
        <c:manualLayout>
          <c:xMode val="factor"/>
          <c:yMode val="factor"/>
          <c:x val="0.039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8725"/>
          <c:w val="0.9655"/>
          <c:h val="0.89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'orig data'!$I$3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data'!$H$54:$H$88</c:f>
              <c:strCache>
                <c:ptCount val="35"/>
                <c:pt idx="0">
                  <c:v>Fort Garry 00</c:v>
                </c:pt>
                <c:pt idx="1">
                  <c:v>Fort Garry 05</c:v>
                </c:pt>
                <c:pt idx="3">
                  <c:v>Assiniboine South 00</c:v>
                </c:pt>
                <c:pt idx="4">
                  <c:v>Assiniboine South 05</c:v>
                </c:pt>
                <c:pt idx="6">
                  <c:v>St. Boniface 00</c:v>
                </c:pt>
                <c:pt idx="7">
                  <c:v>St. Boniface 05</c:v>
                </c:pt>
                <c:pt idx="9">
                  <c:v>St. Vital 00</c:v>
                </c:pt>
                <c:pt idx="10">
                  <c:v>St. Vital 05</c:v>
                </c:pt>
                <c:pt idx="12">
                  <c:v>Transcona 00</c:v>
                </c:pt>
                <c:pt idx="13">
                  <c:v>Transcona 05</c:v>
                </c:pt>
                <c:pt idx="15">
                  <c:v>River Heights 00</c:v>
                </c:pt>
                <c:pt idx="16">
                  <c:v>River Heights 05</c:v>
                </c:pt>
                <c:pt idx="18">
                  <c:v>River East 00</c:v>
                </c:pt>
                <c:pt idx="19">
                  <c:v>River East 05</c:v>
                </c:pt>
                <c:pt idx="21">
                  <c:v>Seven Oaks 00</c:v>
                </c:pt>
                <c:pt idx="22">
                  <c:v>Seven Oaks 05</c:v>
                </c:pt>
                <c:pt idx="24">
                  <c:v>St. James - Assiniboia 00</c:v>
                </c:pt>
                <c:pt idx="25">
                  <c:v>St. James - Assiniboia 05</c:v>
                </c:pt>
                <c:pt idx="27">
                  <c:v>Inkster 00</c:v>
                </c:pt>
                <c:pt idx="28">
                  <c:v>Inkster 05</c:v>
                </c:pt>
                <c:pt idx="30">
                  <c:v>Downtown 00</c:v>
                </c:pt>
                <c:pt idx="31">
                  <c:v>Downtown 05</c:v>
                </c:pt>
                <c:pt idx="33">
                  <c:v>Point Douglas 00</c:v>
                </c:pt>
                <c:pt idx="34">
                  <c:v>Point Douglas 05</c:v>
                </c:pt>
              </c:strCache>
            </c:strRef>
          </c:cat>
          <c:val>
            <c:numRef>
              <c:f>'orig data'!$I$54:$I$88</c:f>
              <c:numCache>
                <c:ptCount val="3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0.011111111111111112</c:v>
                </c:pt>
                <c:pt idx="16">
                  <c:v>0</c:v>
                </c:pt>
                <c:pt idx="18">
                  <c:v>0.011627906976744186</c:v>
                </c:pt>
                <c:pt idx="19">
                  <c:v>0</c:v>
                </c:pt>
                <c:pt idx="21">
                  <c:v>0.012987012987012988</c:v>
                </c:pt>
                <c:pt idx="22">
                  <c:v>0</c:v>
                </c:pt>
                <c:pt idx="24">
                  <c:v>0.008</c:v>
                </c:pt>
                <c:pt idx="25">
                  <c:v>0.007042253521126761</c:v>
                </c:pt>
                <c:pt idx="27">
                  <c:v>0</c:v>
                </c:pt>
                <c:pt idx="28">
                  <c:v>0</c:v>
                </c:pt>
                <c:pt idx="30">
                  <c:v>0.03389830508474576</c:v>
                </c:pt>
                <c:pt idx="31">
                  <c:v>0</c:v>
                </c:pt>
                <c:pt idx="33">
                  <c:v>0.014285714285714285</c:v>
                </c:pt>
                <c:pt idx="34">
                  <c:v>0.018867924528301886</c:v>
                </c:pt>
              </c:numCache>
            </c:numRef>
          </c:val>
        </c:ser>
        <c:ser>
          <c:idx val="1"/>
          <c:order val="1"/>
          <c:tx>
            <c:strRef>
              <c:f>'orig data'!$J$3</c:f>
              <c:strCache>
                <c:ptCount val="1"/>
                <c:pt idx="0">
                  <c:v>Level 2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data'!$H$54:$H$88</c:f>
              <c:strCache>
                <c:ptCount val="35"/>
                <c:pt idx="0">
                  <c:v>Fort Garry 00</c:v>
                </c:pt>
                <c:pt idx="1">
                  <c:v>Fort Garry 05</c:v>
                </c:pt>
                <c:pt idx="3">
                  <c:v>Assiniboine South 00</c:v>
                </c:pt>
                <c:pt idx="4">
                  <c:v>Assiniboine South 05</c:v>
                </c:pt>
                <c:pt idx="6">
                  <c:v>St. Boniface 00</c:v>
                </c:pt>
                <c:pt idx="7">
                  <c:v>St. Boniface 05</c:v>
                </c:pt>
                <c:pt idx="9">
                  <c:v>St. Vital 00</c:v>
                </c:pt>
                <c:pt idx="10">
                  <c:v>St. Vital 05</c:v>
                </c:pt>
                <c:pt idx="12">
                  <c:v>Transcona 00</c:v>
                </c:pt>
                <c:pt idx="13">
                  <c:v>Transcona 05</c:v>
                </c:pt>
                <c:pt idx="15">
                  <c:v>River Heights 00</c:v>
                </c:pt>
                <c:pt idx="16">
                  <c:v>River Heights 05</c:v>
                </c:pt>
                <c:pt idx="18">
                  <c:v>River East 00</c:v>
                </c:pt>
                <c:pt idx="19">
                  <c:v>River East 05</c:v>
                </c:pt>
                <c:pt idx="21">
                  <c:v>Seven Oaks 00</c:v>
                </c:pt>
                <c:pt idx="22">
                  <c:v>Seven Oaks 05</c:v>
                </c:pt>
                <c:pt idx="24">
                  <c:v>St. James - Assiniboia 00</c:v>
                </c:pt>
                <c:pt idx="25">
                  <c:v>St. James - Assiniboia 05</c:v>
                </c:pt>
                <c:pt idx="27">
                  <c:v>Inkster 00</c:v>
                </c:pt>
                <c:pt idx="28">
                  <c:v>Inkster 05</c:v>
                </c:pt>
                <c:pt idx="30">
                  <c:v>Downtown 00</c:v>
                </c:pt>
                <c:pt idx="31">
                  <c:v>Downtown 05</c:v>
                </c:pt>
                <c:pt idx="33">
                  <c:v>Point Douglas 00</c:v>
                </c:pt>
                <c:pt idx="34">
                  <c:v>Point Douglas 05</c:v>
                </c:pt>
              </c:strCache>
            </c:strRef>
          </c:cat>
          <c:val>
            <c:numRef>
              <c:f>'orig data'!$J$54:$J$88</c:f>
              <c:numCache>
                <c:ptCount val="35"/>
                <c:pt idx="0">
                  <c:v>0.4444444444444444</c:v>
                </c:pt>
                <c:pt idx="1">
                  <c:v>0.45614035087719296</c:v>
                </c:pt>
                <c:pt idx="3">
                  <c:v>0.42105263157894735</c:v>
                </c:pt>
                <c:pt idx="4">
                  <c:v>0.38571428571428573</c:v>
                </c:pt>
                <c:pt idx="6">
                  <c:v>0.6206896551724138</c:v>
                </c:pt>
                <c:pt idx="7">
                  <c:v>0.3902439024390244</c:v>
                </c:pt>
                <c:pt idx="9">
                  <c:v>0.4745762711864407</c:v>
                </c:pt>
                <c:pt idx="10">
                  <c:v>0.39473684210526316</c:v>
                </c:pt>
                <c:pt idx="12">
                  <c:v>0.4117647058823529</c:v>
                </c:pt>
                <c:pt idx="13">
                  <c:v>0.42857142857142855</c:v>
                </c:pt>
                <c:pt idx="15">
                  <c:v>0.36666666666666664</c:v>
                </c:pt>
                <c:pt idx="16">
                  <c:v>0.4883720930232558</c:v>
                </c:pt>
                <c:pt idx="18">
                  <c:v>0.38372093023255816</c:v>
                </c:pt>
                <c:pt idx="19">
                  <c:v>0.3671875</c:v>
                </c:pt>
                <c:pt idx="21">
                  <c:v>0.4155844155844156</c:v>
                </c:pt>
                <c:pt idx="22">
                  <c:v>0.3723404255319149</c:v>
                </c:pt>
                <c:pt idx="24">
                  <c:v>0.536</c:v>
                </c:pt>
                <c:pt idx="25">
                  <c:v>0.43661971830985913</c:v>
                </c:pt>
                <c:pt idx="27">
                  <c:v>0.2777777777777778</c:v>
                </c:pt>
                <c:pt idx="28">
                  <c:v>0.5217391304347826</c:v>
                </c:pt>
                <c:pt idx="30">
                  <c:v>0.3050847457627119</c:v>
                </c:pt>
                <c:pt idx="31">
                  <c:v>0.44871794871794873</c:v>
                </c:pt>
                <c:pt idx="33">
                  <c:v>0.45714285714285713</c:v>
                </c:pt>
                <c:pt idx="34">
                  <c:v>0.5094339622641509</c:v>
                </c:pt>
              </c:numCache>
            </c:numRef>
          </c:val>
        </c:ser>
        <c:ser>
          <c:idx val="2"/>
          <c:order val="2"/>
          <c:tx>
            <c:strRef>
              <c:f>'orig data'!$K$3</c:f>
              <c:strCache>
                <c:ptCount val="1"/>
                <c:pt idx="0">
                  <c:v>Level 3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data'!$H$54:$H$88</c:f>
              <c:strCache>
                <c:ptCount val="35"/>
                <c:pt idx="0">
                  <c:v>Fort Garry 00</c:v>
                </c:pt>
                <c:pt idx="1">
                  <c:v>Fort Garry 05</c:v>
                </c:pt>
                <c:pt idx="3">
                  <c:v>Assiniboine South 00</c:v>
                </c:pt>
                <c:pt idx="4">
                  <c:v>Assiniboine South 05</c:v>
                </c:pt>
                <c:pt idx="6">
                  <c:v>St. Boniface 00</c:v>
                </c:pt>
                <c:pt idx="7">
                  <c:v>St. Boniface 05</c:v>
                </c:pt>
                <c:pt idx="9">
                  <c:v>St. Vital 00</c:v>
                </c:pt>
                <c:pt idx="10">
                  <c:v>St. Vital 05</c:v>
                </c:pt>
                <c:pt idx="12">
                  <c:v>Transcona 00</c:v>
                </c:pt>
                <c:pt idx="13">
                  <c:v>Transcona 05</c:v>
                </c:pt>
                <c:pt idx="15">
                  <c:v>River Heights 00</c:v>
                </c:pt>
                <c:pt idx="16">
                  <c:v>River Heights 05</c:v>
                </c:pt>
                <c:pt idx="18">
                  <c:v>River East 00</c:v>
                </c:pt>
                <c:pt idx="19">
                  <c:v>River East 05</c:v>
                </c:pt>
                <c:pt idx="21">
                  <c:v>Seven Oaks 00</c:v>
                </c:pt>
                <c:pt idx="22">
                  <c:v>Seven Oaks 05</c:v>
                </c:pt>
                <c:pt idx="24">
                  <c:v>St. James - Assiniboia 00</c:v>
                </c:pt>
                <c:pt idx="25">
                  <c:v>St. James - Assiniboia 05</c:v>
                </c:pt>
                <c:pt idx="27">
                  <c:v>Inkster 00</c:v>
                </c:pt>
                <c:pt idx="28">
                  <c:v>Inkster 05</c:v>
                </c:pt>
                <c:pt idx="30">
                  <c:v>Downtown 00</c:v>
                </c:pt>
                <c:pt idx="31">
                  <c:v>Downtown 05</c:v>
                </c:pt>
                <c:pt idx="33">
                  <c:v>Point Douglas 00</c:v>
                </c:pt>
                <c:pt idx="34">
                  <c:v>Point Douglas 05</c:v>
                </c:pt>
              </c:strCache>
            </c:strRef>
          </c:cat>
          <c:val>
            <c:numRef>
              <c:f>'orig data'!$K$54:$K$88</c:f>
              <c:numCache>
                <c:ptCount val="35"/>
                <c:pt idx="0">
                  <c:v>0.4074074074074074</c:v>
                </c:pt>
                <c:pt idx="1">
                  <c:v>0.49122807017543857</c:v>
                </c:pt>
                <c:pt idx="3">
                  <c:v>0.38596491228070173</c:v>
                </c:pt>
                <c:pt idx="4">
                  <c:v>0.5142857142857142</c:v>
                </c:pt>
                <c:pt idx="6">
                  <c:v>0.27586206896551724</c:v>
                </c:pt>
                <c:pt idx="7">
                  <c:v>0.5609756097560976</c:v>
                </c:pt>
                <c:pt idx="9">
                  <c:v>0.3898305084745763</c:v>
                </c:pt>
                <c:pt idx="10">
                  <c:v>0.5</c:v>
                </c:pt>
                <c:pt idx="12">
                  <c:v>0.29411764705882354</c:v>
                </c:pt>
                <c:pt idx="13">
                  <c:v>0.47619047619047616</c:v>
                </c:pt>
                <c:pt idx="15">
                  <c:v>0.43333333333333335</c:v>
                </c:pt>
                <c:pt idx="16">
                  <c:v>0.4186046511627907</c:v>
                </c:pt>
                <c:pt idx="18">
                  <c:v>0.4186046511627907</c:v>
                </c:pt>
                <c:pt idx="19">
                  <c:v>0.4296875</c:v>
                </c:pt>
                <c:pt idx="21">
                  <c:v>0.35064935064935066</c:v>
                </c:pt>
                <c:pt idx="22">
                  <c:v>0.48936170212765956</c:v>
                </c:pt>
                <c:pt idx="24">
                  <c:v>0.344</c:v>
                </c:pt>
                <c:pt idx="25">
                  <c:v>0.4225352112676056</c:v>
                </c:pt>
                <c:pt idx="27">
                  <c:v>0.3888888888888889</c:v>
                </c:pt>
                <c:pt idx="28">
                  <c:v>0.4782608695652174</c:v>
                </c:pt>
                <c:pt idx="30">
                  <c:v>0.4406779661016949</c:v>
                </c:pt>
                <c:pt idx="31">
                  <c:v>0.4230769230769231</c:v>
                </c:pt>
                <c:pt idx="33">
                  <c:v>0.42857142857142855</c:v>
                </c:pt>
                <c:pt idx="34">
                  <c:v>0.3584905660377358</c:v>
                </c:pt>
              </c:numCache>
            </c:numRef>
          </c:val>
        </c:ser>
        <c:ser>
          <c:idx val="3"/>
          <c:order val="3"/>
          <c:tx>
            <c:strRef>
              <c:f>'orig data'!$L$3</c:f>
              <c:strCache>
                <c:ptCount val="1"/>
                <c:pt idx="0">
                  <c:v>Level 4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data'!$H$54:$H$88</c:f>
              <c:strCache>
                <c:ptCount val="35"/>
                <c:pt idx="0">
                  <c:v>Fort Garry 00</c:v>
                </c:pt>
                <c:pt idx="1">
                  <c:v>Fort Garry 05</c:v>
                </c:pt>
                <c:pt idx="3">
                  <c:v>Assiniboine South 00</c:v>
                </c:pt>
                <c:pt idx="4">
                  <c:v>Assiniboine South 05</c:v>
                </c:pt>
                <c:pt idx="6">
                  <c:v>St. Boniface 00</c:v>
                </c:pt>
                <c:pt idx="7">
                  <c:v>St. Boniface 05</c:v>
                </c:pt>
                <c:pt idx="9">
                  <c:v>St. Vital 00</c:v>
                </c:pt>
                <c:pt idx="10">
                  <c:v>St. Vital 05</c:v>
                </c:pt>
                <c:pt idx="12">
                  <c:v>Transcona 00</c:v>
                </c:pt>
                <c:pt idx="13">
                  <c:v>Transcona 05</c:v>
                </c:pt>
                <c:pt idx="15">
                  <c:v>River Heights 00</c:v>
                </c:pt>
                <c:pt idx="16">
                  <c:v>River Heights 05</c:v>
                </c:pt>
                <c:pt idx="18">
                  <c:v>River East 00</c:v>
                </c:pt>
                <c:pt idx="19">
                  <c:v>River East 05</c:v>
                </c:pt>
                <c:pt idx="21">
                  <c:v>Seven Oaks 00</c:v>
                </c:pt>
                <c:pt idx="22">
                  <c:v>Seven Oaks 05</c:v>
                </c:pt>
                <c:pt idx="24">
                  <c:v>St. James - Assiniboia 00</c:v>
                </c:pt>
                <c:pt idx="25">
                  <c:v>St. James - Assiniboia 05</c:v>
                </c:pt>
                <c:pt idx="27">
                  <c:v>Inkster 00</c:v>
                </c:pt>
                <c:pt idx="28">
                  <c:v>Inkster 05</c:v>
                </c:pt>
                <c:pt idx="30">
                  <c:v>Downtown 00</c:v>
                </c:pt>
                <c:pt idx="31">
                  <c:v>Downtown 05</c:v>
                </c:pt>
                <c:pt idx="33">
                  <c:v>Point Douglas 00</c:v>
                </c:pt>
                <c:pt idx="34">
                  <c:v>Point Douglas 05</c:v>
                </c:pt>
              </c:strCache>
            </c:strRef>
          </c:cat>
          <c:val>
            <c:numRef>
              <c:f>'orig data'!$L$54:$L$88</c:f>
              <c:numCache>
                <c:ptCount val="35"/>
                <c:pt idx="0">
                  <c:v>0.14814814814814814</c:v>
                </c:pt>
                <c:pt idx="1">
                  <c:v>0.05263157894736842</c:v>
                </c:pt>
                <c:pt idx="3">
                  <c:v>0.19298245614035087</c:v>
                </c:pt>
                <c:pt idx="4">
                  <c:v>0.1</c:v>
                </c:pt>
                <c:pt idx="6">
                  <c:v>0.10344827586206896</c:v>
                </c:pt>
                <c:pt idx="7">
                  <c:v>0.04878048780487805</c:v>
                </c:pt>
                <c:pt idx="9">
                  <c:v>0.13559322033898305</c:v>
                </c:pt>
                <c:pt idx="10">
                  <c:v>0.10526315789473684</c:v>
                </c:pt>
                <c:pt idx="12">
                  <c:v>0.29411764705882354</c:v>
                </c:pt>
                <c:pt idx="13">
                  <c:v>0.09523809523809523</c:v>
                </c:pt>
                <c:pt idx="15">
                  <c:v>0.18888888888888888</c:v>
                </c:pt>
                <c:pt idx="16">
                  <c:v>0.09302325581395349</c:v>
                </c:pt>
                <c:pt idx="18">
                  <c:v>0.18604651162790697</c:v>
                </c:pt>
                <c:pt idx="19">
                  <c:v>0.203125</c:v>
                </c:pt>
                <c:pt idx="21">
                  <c:v>0.22077922077922077</c:v>
                </c:pt>
                <c:pt idx="22">
                  <c:v>0.13829787234042554</c:v>
                </c:pt>
                <c:pt idx="24">
                  <c:v>0.112</c:v>
                </c:pt>
                <c:pt idx="25">
                  <c:v>0.13380281690140844</c:v>
                </c:pt>
                <c:pt idx="27">
                  <c:v>0.3333333333333333</c:v>
                </c:pt>
                <c:pt idx="28">
                  <c:v>0</c:v>
                </c:pt>
                <c:pt idx="30">
                  <c:v>0.22033898305084745</c:v>
                </c:pt>
                <c:pt idx="31">
                  <c:v>0.1282051282051282</c:v>
                </c:pt>
                <c:pt idx="33">
                  <c:v>0.1</c:v>
                </c:pt>
                <c:pt idx="34">
                  <c:v>0.11320754716981132</c:v>
                </c:pt>
              </c:numCache>
            </c:numRef>
          </c:val>
        </c:ser>
        <c:overlap val="100"/>
        <c:gapWidth val="45"/>
        <c:axId val="9136930"/>
        <c:axId val="15123507"/>
      </c:barChart>
      <c:catAx>
        <c:axId val="91369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123507"/>
        <c:crosses val="autoZero"/>
        <c:auto val="0"/>
        <c:lblOffset val="100"/>
        <c:tickLblSkip val="1"/>
        <c:noMultiLvlLbl val="0"/>
      </c:catAx>
      <c:valAx>
        <c:axId val="15123507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36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3"/>
          <c:y val="0.0755"/>
          <c:w val="0.47725"/>
          <c:h val="0.0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0.75" bottom="0.75" header="0.5" footer="0.5"/>
  <pageSetup fitToHeight="0" fitToWidth="0"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75" bottom="0.7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</cdr:x>
      <cdr:y>0.02125</cdr:y>
    </cdr:from>
    <cdr:to>
      <cdr:x>0.7585</cdr:x>
      <cdr:y>0.03525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180975"/>
          <a:ext cx="31718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"00" reflects  1999/00-2000/01; "05" reflects 2004/05-2005/06</a:t>
          </a:r>
        </a:p>
      </cdr:txBody>
    </cdr:sp>
  </cdr:relSizeAnchor>
  <cdr:relSizeAnchor xmlns:cdr="http://schemas.openxmlformats.org/drawingml/2006/chartDrawing">
    <cdr:from>
      <cdr:x>0.18625</cdr:x>
      <cdr:y>0.53075</cdr:y>
    </cdr:from>
    <cdr:to>
      <cdr:x>0.56425</cdr:x>
      <cdr:y>0.54775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57275" y="4600575"/>
          <a:ext cx="21526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Churchill does not have provincial PCH beds</a:t>
          </a:r>
        </a:p>
      </cdr:txBody>
    </cdr:sp>
  </cdr:relSizeAnchor>
  <cdr:relSizeAnchor xmlns:cdr="http://schemas.openxmlformats.org/drawingml/2006/chartDrawing">
    <cdr:from>
      <cdr:x>0.5795</cdr:x>
      <cdr:y>0.97775</cdr:y>
    </cdr:from>
    <cdr:to>
      <cdr:x>0.99525</cdr:x>
      <cdr:y>0.99475</cdr:y>
    </cdr:to>
    <cdr:sp>
      <cdr:nvSpPr>
        <cdr:cNvPr id="3" name="Text Box 3"/>
        <cdr:cNvSpPr txBox="1">
          <a:spLocks noChangeArrowheads="1"/>
        </cdr:cNvSpPr>
      </cdr:nvSpPr>
      <cdr:spPr>
        <a:xfrm>
          <a:off x="3305175" y="8477250"/>
          <a:ext cx="2371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0.00175</cdr:x>
      <cdr:y>0.00075</cdr:y>
    </cdr:from>
    <cdr:to>
      <cdr:x>0.99525</cdr:x>
      <cdr:y>0.02125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" y="0"/>
          <a:ext cx="5667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Level of Care on Admission to PCH by RHA, Males Age 75+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0.24275</cdr:x>
      <cdr:y>0.0495</cdr:y>
    </cdr:from>
    <cdr:to>
      <cdr:x>0.7985</cdr:x>
      <cdr:y>0.065</cdr:y>
    </cdr:to>
    <cdr:sp>
      <cdr:nvSpPr>
        <cdr:cNvPr id="1" name="Text Box 1"/>
        <cdr:cNvSpPr txBox="1">
          <a:spLocks noChangeArrowheads="1"/>
        </cdr:cNvSpPr>
      </cdr:nvSpPr>
      <cdr:spPr>
        <a:xfrm>
          <a:off x="1543050" y="428625"/>
          <a:ext cx="3543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"00" reflects  1999/00-2000/01; "05" reflects 2004/05-2005/06</a:t>
          </a:r>
        </a:p>
      </cdr:txBody>
    </cdr:sp>
  </cdr:relSizeAnchor>
  <cdr:relSizeAnchor xmlns:cdr="http://schemas.openxmlformats.org/drawingml/2006/chartDrawing">
    <cdr:from>
      <cdr:x>0.629</cdr:x>
      <cdr:y>0.98225</cdr:y>
    </cdr:from>
    <cdr:to>
      <cdr:x>0.99975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4010025" y="8515350"/>
          <a:ext cx="2362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8175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8.28125" style="0" customWidth="1"/>
    <col min="8" max="8" width="19.57421875" style="0" customWidth="1"/>
  </cols>
  <sheetData>
    <row r="1" ht="12.75">
      <c r="A1" t="s">
        <v>117</v>
      </c>
    </row>
    <row r="2" ht="12.75">
      <c r="H2" s="1" t="s">
        <v>12</v>
      </c>
    </row>
    <row r="3" spans="1:15" ht="12.75">
      <c r="A3" s="2" t="s">
        <v>11</v>
      </c>
      <c r="B3" s="6" t="s">
        <v>19</v>
      </c>
      <c r="C3" s="6" t="s">
        <v>21</v>
      </c>
      <c r="D3" s="6" t="s">
        <v>22</v>
      </c>
      <c r="E3" s="6" t="s">
        <v>23</v>
      </c>
      <c r="F3" s="6" t="s">
        <v>20</v>
      </c>
      <c r="I3" s="1" t="s">
        <v>13</v>
      </c>
      <c r="J3" s="1" t="s">
        <v>14</v>
      </c>
      <c r="K3" s="1" t="s">
        <v>15</v>
      </c>
      <c r="L3" s="1" t="s">
        <v>16</v>
      </c>
      <c r="N3" s="1" t="s">
        <v>17</v>
      </c>
      <c r="O3" s="1" t="s">
        <v>18</v>
      </c>
    </row>
    <row r="4" spans="1:15" ht="12.75">
      <c r="A4" t="s">
        <v>0</v>
      </c>
      <c r="B4">
        <v>0</v>
      </c>
      <c r="C4">
        <v>33</v>
      </c>
      <c r="D4">
        <v>24</v>
      </c>
      <c r="E4">
        <v>4</v>
      </c>
      <c r="F4">
        <v>61</v>
      </c>
      <c r="H4" t="s">
        <v>0</v>
      </c>
      <c r="I4" s="3">
        <f aca="true" t="shared" si="0" ref="I4:L5">B4/$F4</f>
        <v>0</v>
      </c>
      <c r="J4" s="3">
        <f t="shared" si="0"/>
        <v>0.5409836065573771</v>
      </c>
      <c r="K4" s="3">
        <f t="shared" si="0"/>
        <v>0.39344262295081966</v>
      </c>
      <c r="L4" s="3">
        <f t="shared" si="0"/>
        <v>0.06557377049180328</v>
      </c>
      <c r="N4" s="4">
        <f>(L4*4+K4*3+J4*2+I4*1)</f>
        <v>2.5245901639344264</v>
      </c>
      <c r="O4" s="5">
        <f>SUM(K4:L4)</f>
        <v>0.45901639344262296</v>
      </c>
    </row>
    <row r="5" spans="1:15" ht="12.75">
      <c r="A5" t="s">
        <v>24</v>
      </c>
      <c r="B5">
        <v>0</v>
      </c>
      <c r="C5">
        <v>21</v>
      </c>
      <c r="D5">
        <v>27</v>
      </c>
      <c r="E5">
        <v>5</v>
      </c>
      <c r="F5">
        <v>53</v>
      </c>
      <c r="H5" t="s">
        <v>24</v>
      </c>
      <c r="I5" s="3">
        <f t="shared" si="0"/>
        <v>0</v>
      </c>
      <c r="J5" s="3">
        <f t="shared" si="0"/>
        <v>0.39622641509433965</v>
      </c>
      <c r="K5" s="3">
        <f t="shared" si="0"/>
        <v>0.5094339622641509</v>
      </c>
      <c r="L5" s="3">
        <f t="shared" si="0"/>
        <v>0.09433962264150944</v>
      </c>
      <c r="N5" s="4">
        <f aca="true" t="shared" si="1" ref="N5:N88">(L5*4+K5*3+J5*2+I5*1)</f>
        <v>2.69811320754717</v>
      </c>
      <c r="O5" s="5">
        <f aca="true" t="shared" si="2" ref="O5:O88">SUM(K5:L5)</f>
        <v>0.6037735849056604</v>
      </c>
    </row>
    <row r="6" spans="8:15" ht="12.75">
      <c r="I6" s="3"/>
      <c r="J6" s="3"/>
      <c r="K6" s="3"/>
      <c r="L6" s="3"/>
      <c r="N6" s="4"/>
      <c r="O6" s="5"/>
    </row>
    <row r="7" spans="1:15" ht="12.75">
      <c r="A7" t="s">
        <v>2</v>
      </c>
      <c r="B7">
        <v>0</v>
      </c>
      <c r="C7">
        <v>55</v>
      </c>
      <c r="D7">
        <v>56</v>
      </c>
      <c r="E7">
        <v>20</v>
      </c>
      <c r="F7">
        <v>131</v>
      </c>
      <c r="H7" t="s">
        <v>2</v>
      </c>
      <c r="I7" s="3">
        <f aca="true" t="shared" si="3" ref="I7:L8">B7/$F7</f>
        <v>0</v>
      </c>
      <c r="J7" s="3">
        <f t="shared" si="3"/>
        <v>0.4198473282442748</v>
      </c>
      <c r="K7" s="3">
        <f t="shared" si="3"/>
        <v>0.42748091603053434</v>
      </c>
      <c r="L7" s="3">
        <f t="shared" si="3"/>
        <v>0.15267175572519084</v>
      </c>
      <c r="N7" s="4">
        <f t="shared" si="1"/>
        <v>2.732824427480916</v>
      </c>
      <c r="O7" s="5">
        <f t="shared" si="2"/>
        <v>0.5801526717557252</v>
      </c>
    </row>
    <row r="8" spans="1:15" ht="12.75">
      <c r="A8" t="s">
        <v>42</v>
      </c>
      <c r="B8">
        <v>0</v>
      </c>
      <c r="C8">
        <v>37</v>
      </c>
      <c r="D8">
        <v>100</v>
      </c>
      <c r="E8">
        <v>10</v>
      </c>
      <c r="F8">
        <v>147</v>
      </c>
      <c r="H8" t="s">
        <v>42</v>
      </c>
      <c r="I8" s="3">
        <f t="shared" si="3"/>
        <v>0</v>
      </c>
      <c r="J8" s="3">
        <f t="shared" si="3"/>
        <v>0.25170068027210885</v>
      </c>
      <c r="K8" s="3">
        <f t="shared" si="3"/>
        <v>0.6802721088435374</v>
      </c>
      <c r="L8" s="3">
        <f t="shared" si="3"/>
        <v>0.06802721088435375</v>
      </c>
      <c r="N8" s="4">
        <f t="shared" si="1"/>
        <v>2.816326530612245</v>
      </c>
      <c r="O8" s="5">
        <f t="shared" si="2"/>
        <v>0.7482993197278911</v>
      </c>
    </row>
    <row r="9" spans="8:15" ht="12.75">
      <c r="I9" s="3"/>
      <c r="J9" s="3"/>
      <c r="K9" s="3"/>
      <c r="L9" s="3"/>
      <c r="N9" s="4"/>
      <c r="O9" s="5"/>
    </row>
    <row r="10" spans="1:15" ht="12.75">
      <c r="A10" t="s">
        <v>25</v>
      </c>
      <c r="B10">
        <v>9</v>
      </c>
      <c r="C10">
        <v>76</v>
      </c>
      <c r="D10">
        <v>57</v>
      </c>
      <c r="E10">
        <v>12</v>
      </c>
      <c r="F10">
        <v>154</v>
      </c>
      <c r="H10" t="s">
        <v>25</v>
      </c>
      <c r="I10" s="3">
        <f aca="true" t="shared" si="4" ref="I10:L11">B10/$F10</f>
        <v>0.05844155844155844</v>
      </c>
      <c r="J10" s="3">
        <f t="shared" si="4"/>
        <v>0.4935064935064935</v>
      </c>
      <c r="K10" s="3">
        <f t="shared" si="4"/>
        <v>0.37012987012987014</v>
      </c>
      <c r="L10" s="3">
        <f t="shared" si="4"/>
        <v>0.07792207792207792</v>
      </c>
      <c r="N10" s="4">
        <f t="shared" si="1"/>
        <v>2.4675324675324677</v>
      </c>
      <c r="O10" s="5">
        <f t="shared" si="2"/>
        <v>0.44805194805194803</v>
      </c>
    </row>
    <row r="11" spans="1:15" ht="12.75">
      <c r="A11" t="s">
        <v>43</v>
      </c>
      <c r="B11">
        <v>4</v>
      </c>
      <c r="C11">
        <v>112</v>
      </c>
      <c r="D11">
        <v>54</v>
      </c>
      <c r="E11">
        <v>18</v>
      </c>
      <c r="F11">
        <v>188</v>
      </c>
      <c r="H11" t="s">
        <v>43</v>
      </c>
      <c r="I11" s="3">
        <f t="shared" si="4"/>
        <v>0.02127659574468085</v>
      </c>
      <c r="J11" s="3">
        <f t="shared" si="4"/>
        <v>0.5957446808510638</v>
      </c>
      <c r="K11" s="3">
        <f t="shared" si="4"/>
        <v>0.2872340425531915</v>
      </c>
      <c r="L11" s="3">
        <f t="shared" si="4"/>
        <v>0.09574468085106383</v>
      </c>
      <c r="N11" s="4">
        <f t="shared" si="1"/>
        <v>2.4574468085106385</v>
      </c>
      <c r="O11" s="5">
        <f t="shared" si="2"/>
        <v>0.3829787234042553</v>
      </c>
    </row>
    <row r="12" spans="8:15" ht="12.75">
      <c r="I12" s="3"/>
      <c r="J12" s="3"/>
      <c r="K12" s="3"/>
      <c r="L12" s="3"/>
      <c r="N12" s="4"/>
      <c r="O12" s="5"/>
    </row>
    <row r="13" spans="1:15" ht="12.75">
      <c r="A13" t="s">
        <v>1</v>
      </c>
      <c r="B13">
        <v>1</v>
      </c>
      <c r="C13">
        <v>36</v>
      </c>
      <c r="D13">
        <v>17</v>
      </c>
      <c r="E13">
        <v>14</v>
      </c>
      <c r="F13">
        <v>68</v>
      </c>
      <c r="H13" t="s">
        <v>1</v>
      </c>
      <c r="I13" s="3">
        <f aca="true" t="shared" si="5" ref="I13:L14">B13/$F13</f>
        <v>0.014705882352941176</v>
      </c>
      <c r="J13" s="3">
        <f t="shared" si="5"/>
        <v>0.5294117647058824</v>
      </c>
      <c r="K13" s="3">
        <f t="shared" si="5"/>
        <v>0.25</v>
      </c>
      <c r="L13" s="3">
        <f t="shared" si="5"/>
        <v>0.20588235294117646</v>
      </c>
      <c r="N13" s="4">
        <f t="shared" si="1"/>
        <v>2.6470588235294117</v>
      </c>
      <c r="O13" s="5">
        <f t="shared" si="2"/>
        <v>0.45588235294117646</v>
      </c>
    </row>
    <row r="14" spans="1:15" ht="12.75">
      <c r="A14" t="s">
        <v>44</v>
      </c>
      <c r="B14">
        <v>4</v>
      </c>
      <c r="C14">
        <v>35</v>
      </c>
      <c r="D14">
        <v>26</v>
      </c>
      <c r="E14">
        <v>11</v>
      </c>
      <c r="F14">
        <v>76</v>
      </c>
      <c r="H14" t="s">
        <v>44</v>
      </c>
      <c r="I14" s="3">
        <f t="shared" si="5"/>
        <v>0.05263157894736842</v>
      </c>
      <c r="J14" s="3">
        <f t="shared" si="5"/>
        <v>0.4605263157894737</v>
      </c>
      <c r="K14" s="3">
        <f t="shared" si="5"/>
        <v>0.34210526315789475</v>
      </c>
      <c r="L14" s="3">
        <f t="shared" si="5"/>
        <v>0.14473684210526316</v>
      </c>
      <c r="N14" s="4">
        <f t="shared" si="1"/>
        <v>2.5789473684210527</v>
      </c>
      <c r="O14" s="5">
        <f t="shared" si="2"/>
        <v>0.4868421052631579</v>
      </c>
    </row>
    <row r="15" spans="8:15" ht="12.75">
      <c r="I15" s="3"/>
      <c r="J15" s="3"/>
      <c r="K15" s="3"/>
      <c r="L15" s="3"/>
      <c r="N15" s="4"/>
      <c r="O15" s="5"/>
    </row>
    <row r="16" spans="1:15" ht="12.75">
      <c r="A16" t="s">
        <v>8</v>
      </c>
      <c r="B16">
        <v>7</v>
      </c>
      <c r="C16">
        <v>309</v>
      </c>
      <c r="D16">
        <v>277</v>
      </c>
      <c r="E16">
        <v>121</v>
      </c>
      <c r="F16">
        <v>714</v>
      </c>
      <c r="H16" t="s">
        <v>8</v>
      </c>
      <c r="I16" s="3">
        <f aca="true" t="shared" si="6" ref="I16:L17">B16/$F16</f>
        <v>0.00980392156862745</v>
      </c>
      <c r="J16" s="3">
        <f t="shared" si="6"/>
        <v>0.4327731092436975</v>
      </c>
      <c r="K16" s="3">
        <f t="shared" si="6"/>
        <v>0.38795518207282914</v>
      </c>
      <c r="L16" s="3">
        <f t="shared" si="6"/>
        <v>0.16946778711484595</v>
      </c>
      <c r="N16" s="4">
        <f t="shared" si="1"/>
        <v>2.7170868347338937</v>
      </c>
      <c r="O16" s="5">
        <f t="shared" si="2"/>
        <v>0.5574229691876751</v>
      </c>
    </row>
    <row r="17" spans="1:15" ht="12.75">
      <c r="A17" t="s">
        <v>45</v>
      </c>
      <c r="B17">
        <v>2</v>
      </c>
      <c r="C17">
        <v>368</v>
      </c>
      <c r="D17">
        <v>395</v>
      </c>
      <c r="E17">
        <v>104</v>
      </c>
      <c r="F17">
        <v>869</v>
      </c>
      <c r="H17" t="s">
        <v>45</v>
      </c>
      <c r="I17" s="3">
        <f t="shared" si="6"/>
        <v>0.0023014959723820483</v>
      </c>
      <c r="J17" s="3">
        <f t="shared" si="6"/>
        <v>0.4234752589182969</v>
      </c>
      <c r="K17" s="3">
        <f t="shared" si="6"/>
        <v>0.45454545454545453</v>
      </c>
      <c r="L17" s="3">
        <f t="shared" si="6"/>
        <v>0.11967779056386652</v>
      </c>
      <c r="N17" s="4">
        <f t="shared" si="1"/>
        <v>2.6915995397008055</v>
      </c>
      <c r="O17" s="5">
        <f t="shared" si="2"/>
        <v>0.574223245109321</v>
      </c>
    </row>
    <row r="18" spans="8:15" ht="12.75">
      <c r="I18" s="3"/>
      <c r="J18" s="3"/>
      <c r="K18" s="3"/>
      <c r="L18" s="3"/>
      <c r="N18" s="4"/>
      <c r="O18" s="5"/>
    </row>
    <row r="19" spans="1:15" ht="12.75">
      <c r="A19" t="s">
        <v>4</v>
      </c>
      <c r="B19">
        <v>2</v>
      </c>
      <c r="C19">
        <v>31</v>
      </c>
      <c r="D19">
        <v>51</v>
      </c>
      <c r="E19">
        <v>20</v>
      </c>
      <c r="F19">
        <v>104</v>
      </c>
      <c r="H19" t="s">
        <v>4</v>
      </c>
      <c r="I19" s="3">
        <f aca="true" t="shared" si="7" ref="I19:L20">B19/$F19</f>
        <v>0.019230769230769232</v>
      </c>
      <c r="J19" s="3">
        <f t="shared" si="7"/>
        <v>0.2980769230769231</v>
      </c>
      <c r="K19" s="3">
        <f t="shared" si="7"/>
        <v>0.49038461538461536</v>
      </c>
      <c r="L19" s="3">
        <f t="shared" si="7"/>
        <v>0.19230769230769232</v>
      </c>
      <c r="N19" s="4">
        <f t="shared" si="1"/>
        <v>2.855769230769231</v>
      </c>
      <c r="O19" s="5">
        <f t="shared" si="2"/>
        <v>0.6826923076923077</v>
      </c>
    </row>
    <row r="20" spans="1:15" ht="12.75">
      <c r="A20" t="s">
        <v>46</v>
      </c>
      <c r="B20">
        <v>0</v>
      </c>
      <c r="C20">
        <v>26</v>
      </c>
      <c r="D20">
        <v>59</v>
      </c>
      <c r="E20">
        <v>23</v>
      </c>
      <c r="F20">
        <v>108</v>
      </c>
      <c r="H20" t="s">
        <v>46</v>
      </c>
      <c r="I20" s="3">
        <f t="shared" si="7"/>
        <v>0</v>
      </c>
      <c r="J20" s="3">
        <f t="shared" si="7"/>
        <v>0.24074074074074073</v>
      </c>
      <c r="K20" s="3">
        <f t="shared" si="7"/>
        <v>0.5462962962962963</v>
      </c>
      <c r="L20" s="3">
        <f t="shared" si="7"/>
        <v>0.21296296296296297</v>
      </c>
      <c r="N20" s="4">
        <f t="shared" si="1"/>
        <v>2.972222222222222</v>
      </c>
      <c r="O20" s="5">
        <f t="shared" si="2"/>
        <v>0.7592592592592593</v>
      </c>
    </row>
    <row r="21" spans="8:15" ht="12.75">
      <c r="I21" s="3"/>
      <c r="J21" s="3"/>
      <c r="K21" s="3"/>
      <c r="L21" s="3"/>
      <c r="N21" s="4"/>
      <c r="O21" s="5"/>
    </row>
    <row r="22" spans="1:15" ht="12.75">
      <c r="A22" t="s">
        <v>5</v>
      </c>
      <c r="B22">
        <v>0</v>
      </c>
      <c r="C22">
        <v>10</v>
      </c>
      <c r="D22">
        <v>17</v>
      </c>
      <c r="E22">
        <v>5</v>
      </c>
      <c r="F22">
        <v>32</v>
      </c>
      <c r="H22" t="s">
        <v>5</v>
      </c>
      <c r="I22" s="3">
        <f aca="true" t="shared" si="8" ref="I22:L23">B22/$F22</f>
        <v>0</v>
      </c>
      <c r="J22" s="3">
        <f t="shared" si="8"/>
        <v>0.3125</v>
      </c>
      <c r="K22" s="3">
        <f t="shared" si="8"/>
        <v>0.53125</v>
      </c>
      <c r="L22" s="3">
        <f t="shared" si="8"/>
        <v>0.15625</v>
      </c>
      <c r="N22" s="4">
        <f t="shared" si="1"/>
        <v>2.84375</v>
      </c>
      <c r="O22" s="5">
        <f t="shared" si="2"/>
        <v>0.6875</v>
      </c>
    </row>
    <row r="23" spans="1:15" ht="12.75">
      <c r="A23" t="s">
        <v>47</v>
      </c>
      <c r="B23">
        <v>0</v>
      </c>
      <c r="C23">
        <v>11</v>
      </c>
      <c r="D23">
        <v>18</v>
      </c>
      <c r="E23">
        <v>6</v>
      </c>
      <c r="F23">
        <v>35</v>
      </c>
      <c r="H23" t="s">
        <v>47</v>
      </c>
      <c r="I23" s="3">
        <f t="shared" si="8"/>
        <v>0</v>
      </c>
      <c r="J23" s="3">
        <f t="shared" si="8"/>
        <v>0.3142857142857143</v>
      </c>
      <c r="K23" s="3">
        <f t="shared" si="8"/>
        <v>0.5142857142857142</v>
      </c>
      <c r="L23" s="3">
        <f t="shared" si="8"/>
        <v>0.17142857142857143</v>
      </c>
      <c r="N23" s="4">
        <f t="shared" si="1"/>
        <v>2.857142857142857</v>
      </c>
      <c r="O23" s="5">
        <f t="shared" si="2"/>
        <v>0.6857142857142857</v>
      </c>
    </row>
    <row r="24" spans="8:15" ht="12.75">
      <c r="I24" s="3"/>
      <c r="J24" s="3"/>
      <c r="K24" s="3"/>
      <c r="L24" s="3"/>
      <c r="N24" s="4"/>
      <c r="O24" s="5"/>
    </row>
    <row r="25" spans="1:15" ht="12.75">
      <c r="A25" t="s">
        <v>3</v>
      </c>
      <c r="B25">
        <v>0</v>
      </c>
      <c r="C25">
        <v>38</v>
      </c>
      <c r="D25">
        <v>43</v>
      </c>
      <c r="E25">
        <v>12</v>
      </c>
      <c r="F25">
        <v>93</v>
      </c>
      <c r="H25" t="s">
        <v>3</v>
      </c>
      <c r="I25" s="3">
        <f aca="true" t="shared" si="9" ref="I25:L26">B25/$F25</f>
        <v>0</v>
      </c>
      <c r="J25" s="3">
        <f t="shared" si="9"/>
        <v>0.40860215053763443</v>
      </c>
      <c r="K25" s="3">
        <f t="shared" si="9"/>
        <v>0.46236559139784944</v>
      </c>
      <c r="L25" s="3">
        <f t="shared" si="9"/>
        <v>0.12903225806451613</v>
      </c>
      <c r="N25" s="4">
        <f t="shared" si="1"/>
        <v>2.7204301075268815</v>
      </c>
      <c r="O25" s="5">
        <f t="shared" si="2"/>
        <v>0.5913978494623655</v>
      </c>
    </row>
    <row r="26" spans="1:15" ht="12.75">
      <c r="A26" t="s">
        <v>48</v>
      </c>
      <c r="B26">
        <v>0</v>
      </c>
      <c r="C26">
        <v>28</v>
      </c>
      <c r="D26">
        <v>53</v>
      </c>
      <c r="E26">
        <v>17</v>
      </c>
      <c r="F26">
        <v>98</v>
      </c>
      <c r="H26" t="s">
        <v>48</v>
      </c>
      <c r="I26" s="3">
        <f t="shared" si="9"/>
        <v>0</v>
      </c>
      <c r="J26" s="3">
        <f t="shared" si="9"/>
        <v>0.2857142857142857</v>
      </c>
      <c r="K26" s="3">
        <f t="shared" si="9"/>
        <v>0.5408163265306123</v>
      </c>
      <c r="L26" s="3">
        <f t="shared" si="9"/>
        <v>0.17346938775510204</v>
      </c>
      <c r="N26" s="4">
        <f t="shared" si="1"/>
        <v>2.887755102040816</v>
      </c>
      <c r="O26" s="5">
        <f t="shared" si="2"/>
        <v>0.7142857142857143</v>
      </c>
    </row>
    <row r="27" spans="8:15" ht="12.75">
      <c r="I27" s="3"/>
      <c r="J27" s="3"/>
      <c r="K27" s="3"/>
      <c r="L27" s="3"/>
      <c r="N27" s="4"/>
      <c r="O27" s="5"/>
    </row>
    <row r="28" spans="1:15" ht="12.7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H28" t="s">
        <v>26</v>
      </c>
      <c r="I28">
        <v>0</v>
      </c>
      <c r="J28">
        <v>0</v>
      </c>
      <c r="K28">
        <v>0</v>
      </c>
      <c r="L28">
        <v>0</v>
      </c>
      <c r="N28">
        <v>0</v>
      </c>
      <c r="O28">
        <v>0</v>
      </c>
    </row>
    <row r="29" spans="1:15" ht="12.75">
      <c r="A29" t="s">
        <v>49</v>
      </c>
      <c r="B29">
        <v>0</v>
      </c>
      <c r="C29">
        <v>0</v>
      </c>
      <c r="D29">
        <v>0</v>
      </c>
      <c r="E29">
        <v>0</v>
      </c>
      <c r="F29">
        <v>0</v>
      </c>
      <c r="H29" t="s">
        <v>49</v>
      </c>
      <c r="I29">
        <v>0</v>
      </c>
      <c r="J29">
        <v>0</v>
      </c>
      <c r="K29">
        <v>0</v>
      </c>
      <c r="L29">
        <v>0</v>
      </c>
      <c r="N29">
        <v>0</v>
      </c>
      <c r="O29">
        <v>0</v>
      </c>
    </row>
    <row r="30" ht="12.75"/>
    <row r="31" spans="1:15" ht="12.75">
      <c r="A31" t="s">
        <v>7</v>
      </c>
      <c r="B31">
        <v>0</v>
      </c>
      <c r="C31">
        <v>8</v>
      </c>
      <c r="D31">
        <v>3</v>
      </c>
      <c r="E31">
        <v>2</v>
      </c>
      <c r="F31">
        <v>13</v>
      </c>
      <c r="H31" t="s">
        <v>7</v>
      </c>
      <c r="I31" s="3">
        <f aca="true" t="shared" si="10" ref="I31:L32">B31/$F31</f>
        <v>0</v>
      </c>
      <c r="J31" s="3">
        <f t="shared" si="10"/>
        <v>0.6153846153846154</v>
      </c>
      <c r="K31" s="3">
        <f t="shared" si="10"/>
        <v>0.23076923076923078</v>
      </c>
      <c r="L31" s="3">
        <f t="shared" si="10"/>
        <v>0.15384615384615385</v>
      </c>
      <c r="N31" s="4">
        <f t="shared" si="1"/>
        <v>2.5384615384615383</v>
      </c>
      <c r="O31" s="5">
        <f t="shared" si="2"/>
        <v>0.38461538461538464</v>
      </c>
    </row>
    <row r="32" spans="1:15" ht="12.75">
      <c r="A32" t="s">
        <v>50</v>
      </c>
      <c r="B32">
        <v>1</v>
      </c>
      <c r="C32">
        <v>4</v>
      </c>
      <c r="D32">
        <v>12</v>
      </c>
      <c r="E32">
        <v>2</v>
      </c>
      <c r="F32">
        <v>19</v>
      </c>
      <c r="H32" t="s">
        <v>50</v>
      </c>
      <c r="I32" s="3">
        <f t="shared" si="10"/>
        <v>0.05263157894736842</v>
      </c>
      <c r="J32" s="3">
        <f t="shared" si="10"/>
        <v>0.21052631578947367</v>
      </c>
      <c r="K32" s="3">
        <f t="shared" si="10"/>
        <v>0.631578947368421</v>
      </c>
      <c r="L32" s="3">
        <f t="shared" si="10"/>
        <v>0.10526315789473684</v>
      </c>
      <c r="N32" s="4">
        <f t="shared" si="1"/>
        <v>2.7894736842105265</v>
      </c>
      <c r="O32" s="5">
        <f t="shared" si="2"/>
        <v>0.7368421052631579</v>
      </c>
    </row>
    <row r="33" spans="8:15" ht="12.75">
      <c r="I33" s="3"/>
      <c r="J33" s="3"/>
      <c r="K33" s="3"/>
      <c r="L33" s="3"/>
      <c r="N33" s="4"/>
      <c r="O33" s="5"/>
    </row>
    <row r="34" spans="1:15" ht="12.75">
      <c r="A34" t="s">
        <v>6</v>
      </c>
      <c r="B34">
        <v>0</v>
      </c>
      <c r="C34" t="s">
        <v>89</v>
      </c>
      <c r="D34">
        <v>2</v>
      </c>
      <c r="E34">
        <v>1</v>
      </c>
      <c r="F34">
        <v>3</v>
      </c>
      <c r="H34" t="s">
        <v>6</v>
      </c>
      <c r="I34" s="3">
        <f aca="true" t="shared" si="11" ref="I34:L35">B34/$F34</f>
        <v>0</v>
      </c>
      <c r="J34" s="3" t="e">
        <f t="shared" si="11"/>
        <v>#VALUE!</v>
      </c>
      <c r="K34" s="3">
        <f t="shared" si="11"/>
        <v>0.6666666666666666</v>
      </c>
      <c r="L34" s="3">
        <f t="shared" si="11"/>
        <v>0.3333333333333333</v>
      </c>
      <c r="N34" s="4" t="e">
        <f t="shared" si="1"/>
        <v>#VALUE!</v>
      </c>
      <c r="O34" s="5">
        <f t="shared" si="2"/>
        <v>1</v>
      </c>
    </row>
    <row r="35" spans="1:15" ht="12.75">
      <c r="A35" t="s">
        <v>51</v>
      </c>
      <c r="B35">
        <v>0</v>
      </c>
      <c r="C35">
        <v>2</v>
      </c>
      <c r="D35">
        <v>5</v>
      </c>
      <c r="E35">
        <v>3</v>
      </c>
      <c r="F35">
        <v>10</v>
      </c>
      <c r="H35" t="s">
        <v>51</v>
      </c>
      <c r="I35" s="3">
        <f t="shared" si="11"/>
        <v>0</v>
      </c>
      <c r="J35" s="3">
        <f t="shared" si="11"/>
        <v>0.2</v>
      </c>
      <c r="K35" s="3">
        <f t="shared" si="11"/>
        <v>0.5</v>
      </c>
      <c r="L35" s="3">
        <f t="shared" si="11"/>
        <v>0.3</v>
      </c>
      <c r="N35" s="4">
        <f t="shared" si="1"/>
        <v>3.1</v>
      </c>
      <c r="O35" s="5">
        <f t="shared" si="2"/>
        <v>0.8</v>
      </c>
    </row>
    <row r="36" spans="8:15" ht="12.75">
      <c r="I36" s="3"/>
      <c r="J36" s="3"/>
      <c r="K36" s="3"/>
      <c r="L36" s="3"/>
      <c r="N36" s="4"/>
      <c r="O36" s="5"/>
    </row>
    <row r="37" spans="8:15" ht="12.75">
      <c r="I37" s="3"/>
      <c r="J37" s="3"/>
      <c r="K37" s="3"/>
      <c r="L37" s="3"/>
      <c r="N37" s="4"/>
      <c r="O37" s="5"/>
    </row>
    <row r="38" spans="8:15" ht="12.75">
      <c r="I38" s="3"/>
      <c r="J38" s="3"/>
      <c r="K38" s="3"/>
      <c r="L38" s="3"/>
      <c r="N38" s="4"/>
      <c r="O38" s="5"/>
    </row>
    <row r="39" spans="1:15" ht="12.75">
      <c r="A39" t="s">
        <v>27</v>
      </c>
      <c r="B39">
        <v>9</v>
      </c>
      <c r="C39">
        <v>164</v>
      </c>
      <c r="D39">
        <v>137</v>
      </c>
      <c r="E39">
        <v>36</v>
      </c>
      <c r="F39">
        <v>346</v>
      </c>
      <c r="H39" t="s">
        <v>27</v>
      </c>
      <c r="I39" s="3">
        <f aca="true" t="shared" si="12" ref="I39:L40">B39/$F39</f>
        <v>0.02601156069364162</v>
      </c>
      <c r="J39" s="3">
        <f t="shared" si="12"/>
        <v>0.47398843930635837</v>
      </c>
      <c r="K39" s="3">
        <f t="shared" si="12"/>
        <v>0.3959537572254335</v>
      </c>
      <c r="L39" s="3">
        <f t="shared" si="12"/>
        <v>0.10404624277456648</v>
      </c>
      <c r="N39" s="4">
        <f t="shared" si="1"/>
        <v>2.5780346820809252</v>
      </c>
      <c r="O39" s="5">
        <f t="shared" si="2"/>
        <v>0.5</v>
      </c>
    </row>
    <row r="40" spans="1:15" ht="12.75">
      <c r="A40" t="s">
        <v>52</v>
      </c>
      <c r="B40">
        <v>4</v>
      </c>
      <c r="C40">
        <v>170</v>
      </c>
      <c r="D40">
        <v>181</v>
      </c>
      <c r="E40">
        <v>33</v>
      </c>
      <c r="F40">
        <v>388</v>
      </c>
      <c r="H40" t="s">
        <v>52</v>
      </c>
      <c r="I40" s="3">
        <f t="shared" si="12"/>
        <v>0.010309278350515464</v>
      </c>
      <c r="J40" s="3">
        <f t="shared" si="12"/>
        <v>0.4381443298969072</v>
      </c>
      <c r="K40" s="3">
        <f t="shared" si="12"/>
        <v>0.46649484536082475</v>
      </c>
      <c r="L40" s="3">
        <f t="shared" si="12"/>
        <v>0.08505154639175258</v>
      </c>
      <c r="N40" s="4">
        <f t="shared" si="1"/>
        <v>2.6262886597938144</v>
      </c>
      <c r="O40" s="5">
        <f t="shared" si="2"/>
        <v>0.5515463917525774</v>
      </c>
    </row>
    <row r="41" spans="8:15" ht="12.75">
      <c r="I41" s="3"/>
      <c r="J41" s="3"/>
      <c r="K41" s="3"/>
      <c r="L41" s="3"/>
      <c r="N41" s="4"/>
      <c r="O41" s="5"/>
    </row>
    <row r="42" spans="1:15" ht="12.75">
      <c r="A42" t="s">
        <v>28</v>
      </c>
      <c r="B42">
        <v>2</v>
      </c>
      <c r="C42">
        <v>79</v>
      </c>
      <c r="D42">
        <v>111</v>
      </c>
      <c r="E42">
        <v>37</v>
      </c>
      <c r="F42">
        <v>229</v>
      </c>
      <c r="H42" t="s">
        <v>28</v>
      </c>
      <c r="I42" s="3">
        <f aca="true" t="shared" si="13" ref="I42:L43">B42/$F42</f>
        <v>0.008733624454148471</v>
      </c>
      <c r="J42" s="3">
        <f t="shared" si="13"/>
        <v>0.34497816593886466</v>
      </c>
      <c r="K42" s="3">
        <f t="shared" si="13"/>
        <v>0.4847161572052402</v>
      </c>
      <c r="L42" s="3">
        <f t="shared" si="13"/>
        <v>0.1615720524017467</v>
      </c>
      <c r="N42" s="4">
        <f t="shared" si="1"/>
        <v>2.7991266375545854</v>
      </c>
      <c r="O42" s="5">
        <f t="shared" si="2"/>
        <v>0.6462882096069869</v>
      </c>
    </row>
    <row r="43" spans="1:15" ht="12.75">
      <c r="A43" t="s">
        <v>53</v>
      </c>
      <c r="B43">
        <v>0</v>
      </c>
      <c r="C43">
        <v>65</v>
      </c>
      <c r="D43">
        <v>130</v>
      </c>
      <c r="E43">
        <v>46</v>
      </c>
      <c r="F43">
        <v>241</v>
      </c>
      <c r="H43" t="s">
        <v>53</v>
      </c>
      <c r="I43" s="3">
        <f t="shared" si="13"/>
        <v>0</v>
      </c>
      <c r="J43" s="3">
        <f t="shared" si="13"/>
        <v>0.2697095435684647</v>
      </c>
      <c r="K43" s="3">
        <f t="shared" si="13"/>
        <v>0.5394190871369294</v>
      </c>
      <c r="L43" s="3">
        <f t="shared" si="13"/>
        <v>0.1908713692946058</v>
      </c>
      <c r="N43" s="4">
        <f t="shared" si="1"/>
        <v>2.921161825726141</v>
      </c>
      <c r="O43" s="5">
        <f t="shared" si="2"/>
        <v>0.7302904564315352</v>
      </c>
    </row>
    <row r="44" spans="8:15" ht="12.75">
      <c r="I44" s="3"/>
      <c r="J44" s="3"/>
      <c r="K44" s="3"/>
      <c r="L44" s="3"/>
      <c r="N44" s="4"/>
      <c r="O44" s="5"/>
    </row>
    <row r="45" spans="1:15" ht="12.75">
      <c r="A45" t="s">
        <v>9</v>
      </c>
      <c r="B45">
        <v>0</v>
      </c>
      <c r="C45">
        <v>8</v>
      </c>
      <c r="D45">
        <v>5</v>
      </c>
      <c r="E45">
        <v>3</v>
      </c>
      <c r="F45">
        <v>16</v>
      </c>
      <c r="H45" t="s">
        <v>9</v>
      </c>
      <c r="I45" s="3">
        <f aca="true" t="shared" si="14" ref="I45:L67">B45/$F45</f>
        <v>0</v>
      </c>
      <c r="J45" s="3">
        <f t="shared" si="14"/>
        <v>0.5</v>
      </c>
      <c r="K45" s="3">
        <f t="shared" si="14"/>
        <v>0.3125</v>
      </c>
      <c r="L45" s="3">
        <f t="shared" si="14"/>
        <v>0.1875</v>
      </c>
      <c r="N45" s="4">
        <f t="shared" si="1"/>
        <v>2.6875</v>
      </c>
      <c r="O45" s="5">
        <f t="shared" si="2"/>
        <v>0.5</v>
      </c>
    </row>
    <row r="46" spans="1:15" ht="12.75">
      <c r="A46" t="s">
        <v>54</v>
      </c>
      <c r="B46">
        <v>1</v>
      </c>
      <c r="C46">
        <v>6</v>
      </c>
      <c r="D46">
        <v>17</v>
      </c>
      <c r="E46">
        <v>5</v>
      </c>
      <c r="F46">
        <v>29</v>
      </c>
      <c r="H46" t="s">
        <v>54</v>
      </c>
      <c r="I46" s="3">
        <f t="shared" si="14"/>
        <v>0.034482758620689655</v>
      </c>
      <c r="J46" s="3">
        <f t="shared" si="14"/>
        <v>0.20689655172413793</v>
      </c>
      <c r="K46" s="3">
        <f t="shared" si="14"/>
        <v>0.5862068965517241</v>
      </c>
      <c r="L46" s="3">
        <f t="shared" si="14"/>
        <v>0.1724137931034483</v>
      </c>
      <c r="N46" s="4">
        <f t="shared" si="1"/>
        <v>2.8965517241379306</v>
      </c>
      <c r="O46" s="5">
        <f t="shared" si="2"/>
        <v>0.7586206896551724</v>
      </c>
    </row>
    <row r="47" spans="8:15" ht="12.75">
      <c r="I47" s="3"/>
      <c r="J47" s="3"/>
      <c r="K47" s="3"/>
      <c r="L47" s="3"/>
      <c r="N47" s="4"/>
      <c r="O47" s="5"/>
    </row>
    <row r="48" spans="1:15" ht="12.75">
      <c r="A48" t="s">
        <v>10</v>
      </c>
      <c r="B48">
        <v>20</v>
      </c>
      <c r="C48">
        <v>657</v>
      </c>
      <c r="D48">
        <v>588</v>
      </c>
      <c r="E48">
        <v>219</v>
      </c>
      <c r="F48">
        <v>1484</v>
      </c>
      <c r="H48" t="s">
        <v>10</v>
      </c>
      <c r="I48" s="3">
        <f t="shared" si="14"/>
        <v>0.013477088948787063</v>
      </c>
      <c r="J48" s="3">
        <f t="shared" si="14"/>
        <v>0.44272237196765496</v>
      </c>
      <c r="K48" s="3">
        <f t="shared" si="14"/>
        <v>0.39622641509433965</v>
      </c>
      <c r="L48" s="3">
        <f t="shared" si="14"/>
        <v>0.14757412398921832</v>
      </c>
      <c r="N48" s="4">
        <f t="shared" si="1"/>
        <v>2.677897574123989</v>
      </c>
      <c r="O48" s="5">
        <f t="shared" si="2"/>
        <v>0.543800539083558</v>
      </c>
    </row>
    <row r="49" spans="1:15" ht="12.75">
      <c r="A49" t="s">
        <v>55</v>
      </c>
      <c r="B49">
        <v>11</v>
      </c>
      <c r="C49">
        <v>704</v>
      </c>
      <c r="D49">
        <v>791</v>
      </c>
      <c r="E49">
        <v>214</v>
      </c>
      <c r="F49">
        <v>1720</v>
      </c>
      <c r="H49" t="s">
        <v>55</v>
      </c>
      <c r="I49" s="3">
        <f t="shared" si="14"/>
        <v>0.006395348837209302</v>
      </c>
      <c r="J49" s="3">
        <f t="shared" si="14"/>
        <v>0.40930232558139534</v>
      </c>
      <c r="K49" s="3">
        <f t="shared" si="14"/>
        <v>0.45988372093023255</v>
      </c>
      <c r="L49" s="3">
        <f t="shared" si="14"/>
        <v>0.12441860465116279</v>
      </c>
      <c r="N49" s="4">
        <f t="shared" si="1"/>
        <v>2.702325581395349</v>
      </c>
      <c r="O49" s="5">
        <f t="shared" si="2"/>
        <v>0.5843023255813954</v>
      </c>
    </row>
    <row r="50" spans="9:15" ht="12.75">
      <c r="I50" s="3"/>
      <c r="J50" s="3"/>
      <c r="K50" s="3"/>
      <c r="L50" s="3"/>
      <c r="N50" s="4"/>
      <c r="O50" s="5"/>
    </row>
    <row r="51" spans="1:15" ht="12.75">
      <c r="A51" t="s">
        <v>29</v>
      </c>
      <c r="B51">
        <v>1</v>
      </c>
      <c r="C51">
        <v>61</v>
      </c>
      <c r="D51">
        <v>41</v>
      </c>
      <c r="E51">
        <v>8</v>
      </c>
      <c r="F51">
        <v>111</v>
      </c>
      <c r="H51" t="s">
        <v>29</v>
      </c>
      <c r="I51" s="3">
        <f t="shared" si="14"/>
        <v>0.009009009009009009</v>
      </c>
      <c r="J51" s="3">
        <f t="shared" si="14"/>
        <v>0.5495495495495496</v>
      </c>
      <c r="K51" s="3">
        <f t="shared" si="14"/>
        <v>0.36936936936936937</v>
      </c>
      <c r="L51" s="3">
        <f t="shared" si="14"/>
        <v>0.07207207207207207</v>
      </c>
      <c r="N51" s="4">
        <f t="shared" si="1"/>
        <v>2.5045045045045042</v>
      </c>
      <c r="O51" s="5">
        <f t="shared" si="2"/>
        <v>0.44144144144144143</v>
      </c>
    </row>
    <row r="52" spans="1:15" ht="12.75">
      <c r="A52" t="s">
        <v>56</v>
      </c>
      <c r="B52">
        <v>0</v>
      </c>
      <c r="C52">
        <v>60</v>
      </c>
      <c r="D52">
        <v>42</v>
      </c>
      <c r="E52">
        <v>15</v>
      </c>
      <c r="F52">
        <v>117</v>
      </c>
      <c r="H52" t="s">
        <v>56</v>
      </c>
      <c r="I52" s="3">
        <f t="shared" si="14"/>
        <v>0</v>
      </c>
      <c r="J52" s="3">
        <f t="shared" si="14"/>
        <v>0.5128205128205128</v>
      </c>
      <c r="K52" s="3">
        <f t="shared" si="14"/>
        <v>0.358974358974359</v>
      </c>
      <c r="L52" s="3">
        <f t="shared" si="14"/>
        <v>0.1282051282051282</v>
      </c>
      <c r="N52" s="4">
        <f t="shared" si="1"/>
        <v>2.615384615384615</v>
      </c>
      <c r="O52" s="5">
        <f t="shared" si="2"/>
        <v>0.48717948717948717</v>
      </c>
    </row>
    <row r="53" spans="9:15" ht="12.75">
      <c r="I53" s="3"/>
      <c r="J53" s="3"/>
      <c r="K53" s="3"/>
      <c r="L53" s="3"/>
      <c r="N53" s="4"/>
      <c r="O53" s="5"/>
    </row>
    <row r="54" spans="1:15" ht="12.75">
      <c r="A54" t="s">
        <v>30</v>
      </c>
      <c r="B54">
        <v>0</v>
      </c>
      <c r="C54">
        <v>12</v>
      </c>
      <c r="D54">
        <v>11</v>
      </c>
      <c r="E54">
        <v>4</v>
      </c>
      <c r="F54">
        <v>27</v>
      </c>
      <c r="H54" t="s">
        <v>30</v>
      </c>
      <c r="I54" s="3">
        <f t="shared" si="14"/>
        <v>0</v>
      </c>
      <c r="J54" s="3">
        <f t="shared" si="14"/>
        <v>0.4444444444444444</v>
      </c>
      <c r="K54" s="3">
        <f t="shared" si="14"/>
        <v>0.4074074074074074</v>
      </c>
      <c r="L54" s="3">
        <f t="shared" si="14"/>
        <v>0.14814814814814814</v>
      </c>
      <c r="N54" s="4">
        <f t="shared" si="1"/>
        <v>2.7037037037037033</v>
      </c>
      <c r="O54" s="5">
        <f t="shared" si="2"/>
        <v>0.5555555555555556</v>
      </c>
    </row>
    <row r="55" spans="1:15" ht="12.75">
      <c r="A55" t="s">
        <v>57</v>
      </c>
      <c r="B55">
        <v>0</v>
      </c>
      <c r="C55">
        <v>26</v>
      </c>
      <c r="D55">
        <v>28</v>
      </c>
      <c r="E55">
        <v>3</v>
      </c>
      <c r="F55">
        <v>57</v>
      </c>
      <c r="H55" t="s">
        <v>57</v>
      </c>
      <c r="I55" s="3">
        <f t="shared" si="14"/>
        <v>0</v>
      </c>
      <c r="J55" s="3">
        <f t="shared" si="14"/>
        <v>0.45614035087719296</v>
      </c>
      <c r="K55" s="3">
        <f t="shared" si="14"/>
        <v>0.49122807017543857</v>
      </c>
      <c r="L55" s="3">
        <f t="shared" si="14"/>
        <v>0.05263157894736842</v>
      </c>
      <c r="N55" s="4">
        <f t="shared" si="1"/>
        <v>2.5964912280701755</v>
      </c>
      <c r="O55" s="5">
        <f t="shared" si="2"/>
        <v>0.5438596491228069</v>
      </c>
    </row>
    <row r="56" spans="8:15" ht="12.75">
      <c r="I56" s="3"/>
      <c r="J56" s="3"/>
      <c r="K56" s="3"/>
      <c r="L56" s="3"/>
      <c r="N56" s="4"/>
      <c r="O56" s="5"/>
    </row>
    <row r="57" spans="1:15" ht="12.75">
      <c r="A57" t="s">
        <v>31</v>
      </c>
      <c r="B57">
        <v>0</v>
      </c>
      <c r="C57">
        <v>24</v>
      </c>
      <c r="D57">
        <v>22</v>
      </c>
      <c r="E57">
        <v>11</v>
      </c>
      <c r="F57">
        <v>57</v>
      </c>
      <c r="H57" t="s">
        <v>31</v>
      </c>
      <c r="I57" s="3">
        <f t="shared" si="14"/>
        <v>0</v>
      </c>
      <c r="J57" s="3">
        <f t="shared" si="14"/>
        <v>0.42105263157894735</v>
      </c>
      <c r="K57" s="3">
        <f t="shared" si="14"/>
        <v>0.38596491228070173</v>
      </c>
      <c r="L57" s="3">
        <f t="shared" si="14"/>
        <v>0.19298245614035087</v>
      </c>
      <c r="N57" s="4">
        <f t="shared" si="1"/>
        <v>2.7719298245614032</v>
      </c>
      <c r="O57" s="5">
        <f t="shared" si="2"/>
        <v>0.5789473684210527</v>
      </c>
    </row>
    <row r="58" spans="1:15" ht="12.75">
      <c r="A58" t="s">
        <v>58</v>
      </c>
      <c r="B58">
        <v>0</v>
      </c>
      <c r="C58">
        <v>27</v>
      </c>
      <c r="D58">
        <v>36</v>
      </c>
      <c r="E58">
        <v>7</v>
      </c>
      <c r="F58">
        <v>70</v>
      </c>
      <c r="H58" t="s">
        <v>58</v>
      </c>
      <c r="I58" s="3">
        <f t="shared" si="14"/>
        <v>0</v>
      </c>
      <c r="J58" s="3">
        <f t="shared" si="14"/>
        <v>0.38571428571428573</v>
      </c>
      <c r="K58" s="3">
        <f t="shared" si="14"/>
        <v>0.5142857142857142</v>
      </c>
      <c r="L58" s="3">
        <f t="shared" si="14"/>
        <v>0.1</v>
      </c>
      <c r="N58" s="4">
        <f t="shared" si="1"/>
        <v>2.714285714285714</v>
      </c>
      <c r="O58" s="5">
        <f t="shared" si="2"/>
        <v>0.6142857142857142</v>
      </c>
    </row>
    <row r="59" spans="8:15" ht="12.75">
      <c r="I59" s="3"/>
      <c r="J59" s="3"/>
      <c r="K59" s="3"/>
      <c r="L59" s="3"/>
      <c r="N59" s="4"/>
      <c r="O59" s="5"/>
    </row>
    <row r="60" spans="1:15" ht="12.75">
      <c r="A60" t="s">
        <v>32</v>
      </c>
      <c r="B60">
        <v>0</v>
      </c>
      <c r="C60">
        <v>18</v>
      </c>
      <c r="D60">
        <v>8</v>
      </c>
      <c r="E60">
        <v>3</v>
      </c>
      <c r="F60">
        <v>29</v>
      </c>
      <c r="H60" t="s">
        <v>32</v>
      </c>
      <c r="I60" s="3">
        <f t="shared" si="14"/>
        <v>0</v>
      </c>
      <c r="J60" s="3">
        <f t="shared" si="14"/>
        <v>0.6206896551724138</v>
      </c>
      <c r="K60" s="3">
        <f t="shared" si="14"/>
        <v>0.27586206896551724</v>
      </c>
      <c r="L60" s="3">
        <f t="shared" si="14"/>
        <v>0.10344827586206896</v>
      </c>
      <c r="N60" s="4">
        <f t="shared" si="1"/>
        <v>2.4827586206896552</v>
      </c>
      <c r="O60" s="5">
        <f t="shared" si="2"/>
        <v>0.3793103448275862</v>
      </c>
    </row>
    <row r="61" spans="1:15" ht="12.75">
      <c r="A61" t="s">
        <v>59</v>
      </c>
      <c r="B61">
        <v>0</v>
      </c>
      <c r="C61">
        <v>16</v>
      </c>
      <c r="D61">
        <v>23</v>
      </c>
      <c r="E61">
        <v>2</v>
      </c>
      <c r="F61">
        <v>41</v>
      </c>
      <c r="H61" t="s">
        <v>59</v>
      </c>
      <c r="I61" s="3">
        <f t="shared" si="14"/>
        <v>0</v>
      </c>
      <c r="J61" s="3">
        <f t="shared" si="14"/>
        <v>0.3902439024390244</v>
      </c>
      <c r="K61" s="3">
        <f t="shared" si="14"/>
        <v>0.5609756097560976</v>
      </c>
      <c r="L61" s="3">
        <f t="shared" si="14"/>
        <v>0.04878048780487805</v>
      </c>
      <c r="N61" s="4">
        <f t="shared" si="1"/>
        <v>2.658536585365854</v>
      </c>
      <c r="O61" s="5">
        <f t="shared" si="2"/>
        <v>0.6097560975609757</v>
      </c>
    </row>
    <row r="62" spans="8:15" ht="12.75">
      <c r="I62" s="3"/>
      <c r="J62" s="3"/>
      <c r="K62" s="3"/>
      <c r="L62" s="3"/>
      <c r="N62" s="4"/>
      <c r="O62" s="5"/>
    </row>
    <row r="63" spans="1:15" ht="12.75">
      <c r="A63" t="s">
        <v>33</v>
      </c>
      <c r="B63">
        <v>0</v>
      </c>
      <c r="C63">
        <v>28</v>
      </c>
      <c r="D63">
        <v>23</v>
      </c>
      <c r="E63">
        <v>8</v>
      </c>
      <c r="F63">
        <v>59</v>
      </c>
      <c r="H63" t="s">
        <v>33</v>
      </c>
      <c r="I63" s="3">
        <f t="shared" si="14"/>
        <v>0</v>
      </c>
      <c r="J63" s="3">
        <f t="shared" si="14"/>
        <v>0.4745762711864407</v>
      </c>
      <c r="K63" s="3">
        <f t="shared" si="14"/>
        <v>0.3898305084745763</v>
      </c>
      <c r="L63" s="3">
        <f t="shared" si="14"/>
        <v>0.13559322033898305</v>
      </c>
      <c r="N63" s="4">
        <f t="shared" si="1"/>
        <v>2.6610169491525424</v>
      </c>
      <c r="O63" s="5">
        <f t="shared" si="2"/>
        <v>0.5254237288135594</v>
      </c>
    </row>
    <row r="64" spans="1:15" ht="12.75">
      <c r="A64" t="s">
        <v>60</v>
      </c>
      <c r="B64">
        <v>0</v>
      </c>
      <c r="C64">
        <v>30</v>
      </c>
      <c r="D64">
        <v>38</v>
      </c>
      <c r="E64">
        <v>8</v>
      </c>
      <c r="F64">
        <v>76</v>
      </c>
      <c r="H64" t="s">
        <v>60</v>
      </c>
      <c r="I64" s="3">
        <f t="shared" si="14"/>
        <v>0</v>
      </c>
      <c r="J64" s="3">
        <f t="shared" si="14"/>
        <v>0.39473684210526316</v>
      </c>
      <c r="K64" s="3">
        <f t="shared" si="14"/>
        <v>0.5</v>
      </c>
      <c r="L64" s="3">
        <f t="shared" si="14"/>
        <v>0.10526315789473684</v>
      </c>
      <c r="N64" s="4">
        <f t="shared" si="1"/>
        <v>2.7105263157894735</v>
      </c>
      <c r="O64" s="5">
        <f t="shared" si="2"/>
        <v>0.6052631578947368</v>
      </c>
    </row>
    <row r="65" spans="8:15" ht="12.75">
      <c r="I65" s="3"/>
      <c r="J65" s="3"/>
      <c r="K65" s="3"/>
      <c r="L65" s="3"/>
      <c r="N65" s="4"/>
      <c r="O65" s="5"/>
    </row>
    <row r="66" spans="1:15" ht="12.75">
      <c r="A66" t="s">
        <v>34</v>
      </c>
      <c r="B66">
        <v>0</v>
      </c>
      <c r="C66">
        <v>7</v>
      </c>
      <c r="D66">
        <v>5</v>
      </c>
      <c r="E66">
        <v>5</v>
      </c>
      <c r="F66">
        <v>17</v>
      </c>
      <c r="H66" t="s">
        <v>34</v>
      </c>
      <c r="I66" s="3">
        <f t="shared" si="14"/>
        <v>0</v>
      </c>
      <c r="J66" s="3">
        <f t="shared" si="14"/>
        <v>0.4117647058823529</v>
      </c>
      <c r="K66" s="3">
        <f t="shared" si="14"/>
        <v>0.29411764705882354</v>
      </c>
      <c r="L66" s="3">
        <f t="shared" si="14"/>
        <v>0.29411764705882354</v>
      </c>
      <c r="N66" s="4">
        <f t="shared" si="1"/>
        <v>2.88235294117647</v>
      </c>
      <c r="O66" s="5">
        <f t="shared" si="2"/>
        <v>0.5882352941176471</v>
      </c>
    </row>
    <row r="67" spans="1:15" ht="12.75">
      <c r="A67" t="s">
        <v>61</v>
      </c>
      <c r="B67">
        <v>0</v>
      </c>
      <c r="C67">
        <v>9</v>
      </c>
      <c r="D67">
        <v>10</v>
      </c>
      <c r="E67">
        <v>2</v>
      </c>
      <c r="F67">
        <v>21</v>
      </c>
      <c r="H67" t="s">
        <v>61</v>
      </c>
      <c r="I67" s="3">
        <f t="shared" si="14"/>
        <v>0</v>
      </c>
      <c r="J67" s="3">
        <f t="shared" si="14"/>
        <v>0.42857142857142855</v>
      </c>
      <c r="K67" s="3">
        <f t="shared" si="14"/>
        <v>0.47619047619047616</v>
      </c>
      <c r="L67" s="3">
        <f t="shared" si="14"/>
        <v>0.09523809523809523</v>
      </c>
      <c r="N67" s="4">
        <f t="shared" si="1"/>
        <v>2.6666666666666665</v>
      </c>
      <c r="O67" s="5">
        <f t="shared" si="2"/>
        <v>0.5714285714285714</v>
      </c>
    </row>
    <row r="68" spans="8:15" ht="12.75">
      <c r="I68" s="3"/>
      <c r="J68" s="3"/>
      <c r="K68" s="3"/>
      <c r="L68" s="3"/>
      <c r="N68" s="4"/>
      <c r="O68" s="5"/>
    </row>
    <row r="69" spans="1:15" ht="12.75">
      <c r="A69" t="s">
        <v>35</v>
      </c>
      <c r="B69">
        <v>1</v>
      </c>
      <c r="C69">
        <v>33</v>
      </c>
      <c r="D69">
        <v>39</v>
      </c>
      <c r="E69">
        <v>17</v>
      </c>
      <c r="F69">
        <v>90</v>
      </c>
      <c r="H69" t="s">
        <v>35</v>
      </c>
      <c r="I69" s="3">
        <f aca="true" t="shared" si="15" ref="I69:L88">B69/$F69</f>
        <v>0.011111111111111112</v>
      </c>
      <c r="J69" s="3">
        <f t="shared" si="15"/>
        <v>0.36666666666666664</v>
      </c>
      <c r="K69" s="3">
        <f t="shared" si="15"/>
        <v>0.43333333333333335</v>
      </c>
      <c r="L69" s="3">
        <f t="shared" si="15"/>
        <v>0.18888888888888888</v>
      </c>
      <c r="N69" s="4">
        <f t="shared" si="1"/>
        <v>2.8</v>
      </c>
      <c r="O69" s="5">
        <f t="shared" si="2"/>
        <v>0.6222222222222222</v>
      </c>
    </row>
    <row r="70" spans="1:15" ht="12.75">
      <c r="A70" t="s">
        <v>62</v>
      </c>
      <c r="B70">
        <v>0</v>
      </c>
      <c r="C70">
        <v>42</v>
      </c>
      <c r="D70">
        <v>36</v>
      </c>
      <c r="E70">
        <v>8</v>
      </c>
      <c r="F70">
        <v>86</v>
      </c>
      <c r="H70" t="s">
        <v>62</v>
      </c>
      <c r="I70" s="3">
        <f t="shared" si="15"/>
        <v>0</v>
      </c>
      <c r="J70" s="3">
        <f t="shared" si="15"/>
        <v>0.4883720930232558</v>
      </c>
      <c r="K70" s="3">
        <f t="shared" si="15"/>
        <v>0.4186046511627907</v>
      </c>
      <c r="L70" s="3">
        <f t="shared" si="15"/>
        <v>0.09302325581395349</v>
      </c>
      <c r="N70" s="4">
        <f t="shared" si="1"/>
        <v>2.604651162790698</v>
      </c>
      <c r="O70" s="5">
        <f t="shared" si="2"/>
        <v>0.5116279069767442</v>
      </c>
    </row>
    <row r="71" spans="8:15" ht="12.75">
      <c r="I71" s="3"/>
      <c r="J71" s="3"/>
      <c r="K71" s="3"/>
      <c r="L71" s="3"/>
      <c r="N71" s="4"/>
      <c r="O71" s="5"/>
    </row>
    <row r="72" spans="1:15" ht="12.75">
      <c r="A72" t="s">
        <v>36</v>
      </c>
      <c r="B72">
        <v>1</v>
      </c>
      <c r="C72">
        <v>33</v>
      </c>
      <c r="D72">
        <v>36</v>
      </c>
      <c r="E72">
        <v>16</v>
      </c>
      <c r="F72">
        <v>86</v>
      </c>
      <c r="H72" t="s">
        <v>36</v>
      </c>
      <c r="I72" s="3">
        <f t="shared" si="15"/>
        <v>0.011627906976744186</v>
      </c>
      <c r="J72" s="3">
        <f t="shared" si="15"/>
        <v>0.38372093023255816</v>
      </c>
      <c r="K72" s="3">
        <f t="shared" si="15"/>
        <v>0.4186046511627907</v>
      </c>
      <c r="L72" s="3">
        <f t="shared" si="15"/>
        <v>0.18604651162790697</v>
      </c>
      <c r="N72" s="4">
        <f t="shared" si="1"/>
        <v>2.7790697674418605</v>
      </c>
      <c r="O72" s="5">
        <f t="shared" si="2"/>
        <v>0.6046511627906976</v>
      </c>
    </row>
    <row r="73" spans="1:15" ht="12.75">
      <c r="A73" t="s">
        <v>63</v>
      </c>
      <c r="B73">
        <v>0</v>
      </c>
      <c r="C73">
        <v>47</v>
      </c>
      <c r="D73">
        <v>55</v>
      </c>
      <c r="E73">
        <v>26</v>
      </c>
      <c r="F73">
        <v>128</v>
      </c>
      <c r="H73" t="s">
        <v>63</v>
      </c>
      <c r="I73" s="3">
        <f t="shared" si="15"/>
        <v>0</v>
      </c>
      <c r="J73" s="3">
        <f t="shared" si="15"/>
        <v>0.3671875</v>
      </c>
      <c r="K73" s="3">
        <f t="shared" si="15"/>
        <v>0.4296875</v>
      </c>
      <c r="L73" s="3">
        <f t="shared" si="15"/>
        <v>0.203125</v>
      </c>
      <c r="N73" s="4">
        <f t="shared" si="1"/>
        <v>2.8359375</v>
      </c>
      <c r="O73" s="5">
        <f t="shared" si="2"/>
        <v>0.6328125</v>
      </c>
    </row>
    <row r="74" spans="8:15" ht="12.75">
      <c r="I74" s="3"/>
      <c r="J74" s="3"/>
      <c r="K74" s="3"/>
      <c r="L74" s="3"/>
      <c r="N74" s="4"/>
      <c r="O74" s="5"/>
    </row>
    <row r="75" spans="1:15" ht="12.75">
      <c r="A75" t="s">
        <v>37</v>
      </c>
      <c r="B75">
        <v>1</v>
      </c>
      <c r="C75">
        <v>32</v>
      </c>
      <c r="D75">
        <v>27</v>
      </c>
      <c r="E75">
        <v>17</v>
      </c>
      <c r="F75">
        <v>77</v>
      </c>
      <c r="H75" t="s">
        <v>37</v>
      </c>
      <c r="I75" s="3">
        <f t="shared" si="15"/>
        <v>0.012987012987012988</v>
      </c>
      <c r="J75" s="3">
        <f t="shared" si="15"/>
        <v>0.4155844155844156</v>
      </c>
      <c r="K75" s="3">
        <f t="shared" si="15"/>
        <v>0.35064935064935066</v>
      </c>
      <c r="L75" s="3">
        <f t="shared" si="15"/>
        <v>0.22077922077922077</v>
      </c>
      <c r="N75" s="4">
        <f t="shared" si="1"/>
        <v>2.779220779220779</v>
      </c>
      <c r="O75" s="5">
        <f t="shared" si="2"/>
        <v>0.5714285714285714</v>
      </c>
    </row>
    <row r="76" spans="1:15" ht="12.75">
      <c r="A76" t="s">
        <v>64</v>
      </c>
      <c r="B76">
        <v>0</v>
      </c>
      <c r="C76">
        <v>35</v>
      </c>
      <c r="D76">
        <v>46</v>
      </c>
      <c r="E76">
        <v>13</v>
      </c>
      <c r="F76">
        <v>94</v>
      </c>
      <c r="H76" t="s">
        <v>64</v>
      </c>
      <c r="I76" s="3">
        <f t="shared" si="15"/>
        <v>0</v>
      </c>
      <c r="J76" s="3">
        <f t="shared" si="15"/>
        <v>0.3723404255319149</v>
      </c>
      <c r="K76" s="3">
        <f t="shared" si="15"/>
        <v>0.48936170212765956</v>
      </c>
      <c r="L76" s="3">
        <f t="shared" si="15"/>
        <v>0.13829787234042554</v>
      </c>
      <c r="N76" s="4">
        <f t="shared" si="1"/>
        <v>2.765957446808511</v>
      </c>
      <c r="O76" s="5">
        <f t="shared" si="2"/>
        <v>0.6276595744680851</v>
      </c>
    </row>
    <row r="77" spans="8:15" ht="12.75">
      <c r="I77" s="3"/>
      <c r="J77" s="3"/>
      <c r="K77" s="3"/>
      <c r="L77" s="3"/>
      <c r="N77" s="4"/>
      <c r="O77" s="5"/>
    </row>
    <row r="78" spans="1:15" ht="12.75">
      <c r="A78" t="s">
        <v>38</v>
      </c>
      <c r="B78">
        <v>1</v>
      </c>
      <c r="C78">
        <v>67</v>
      </c>
      <c r="D78">
        <v>43</v>
      </c>
      <c r="E78">
        <v>14</v>
      </c>
      <c r="F78">
        <v>125</v>
      </c>
      <c r="H78" t="s">
        <v>38</v>
      </c>
      <c r="I78" s="3">
        <f t="shared" si="15"/>
        <v>0.008</v>
      </c>
      <c r="J78" s="3">
        <f t="shared" si="15"/>
        <v>0.536</v>
      </c>
      <c r="K78" s="3">
        <f t="shared" si="15"/>
        <v>0.344</v>
      </c>
      <c r="L78" s="3">
        <f t="shared" si="15"/>
        <v>0.112</v>
      </c>
      <c r="N78" s="4">
        <f t="shared" si="1"/>
        <v>2.56</v>
      </c>
      <c r="O78" s="5">
        <f t="shared" si="2"/>
        <v>0.45599999999999996</v>
      </c>
    </row>
    <row r="79" spans="1:15" ht="12.75">
      <c r="A79" t="s">
        <v>65</v>
      </c>
      <c r="B79">
        <v>1</v>
      </c>
      <c r="C79">
        <v>62</v>
      </c>
      <c r="D79">
        <v>60</v>
      </c>
      <c r="E79">
        <v>19</v>
      </c>
      <c r="F79">
        <v>142</v>
      </c>
      <c r="H79" t="s">
        <v>65</v>
      </c>
      <c r="I79" s="3">
        <f t="shared" si="15"/>
        <v>0.007042253521126761</v>
      </c>
      <c r="J79" s="3">
        <f t="shared" si="15"/>
        <v>0.43661971830985913</v>
      </c>
      <c r="K79" s="3">
        <f t="shared" si="15"/>
        <v>0.4225352112676056</v>
      </c>
      <c r="L79" s="3">
        <f t="shared" si="15"/>
        <v>0.13380281690140844</v>
      </c>
      <c r="N79" s="4">
        <f t="shared" si="1"/>
        <v>2.683098591549296</v>
      </c>
      <c r="O79" s="5">
        <f t="shared" si="2"/>
        <v>0.556338028169014</v>
      </c>
    </row>
    <row r="80" spans="8:15" ht="12.75">
      <c r="I80" s="3"/>
      <c r="J80" s="3"/>
      <c r="K80" s="3"/>
      <c r="L80" s="3"/>
      <c r="N80" s="4"/>
      <c r="O80" s="5"/>
    </row>
    <row r="81" spans="1:15" ht="12.75">
      <c r="A81" t="s">
        <v>39</v>
      </c>
      <c r="B81">
        <v>0</v>
      </c>
      <c r="C81">
        <v>5</v>
      </c>
      <c r="D81">
        <v>7</v>
      </c>
      <c r="E81">
        <v>6</v>
      </c>
      <c r="F81">
        <v>18</v>
      </c>
      <c r="H81" t="s">
        <v>39</v>
      </c>
      <c r="I81" s="3">
        <f t="shared" si="15"/>
        <v>0</v>
      </c>
      <c r="J81" s="3">
        <f t="shared" si="15"/>
        <v>0.2777777777777778</v>
      </c>
      <c r="K81" s="3">
        <f t="shared" si="15"/>
        <v>0.3888888888888889</v>
      </c>
      <c r="L81" s="3">
        <f t="shared" si="15"/>
        <v>0.3333333333333333</v>
      </c>
      <c r="N81" s="4">
        <f t="shared" si="1"/>
        <v>3.0555555555555554</v>
      </c>
      <c r="O81" s="5">
        <f t="shared" si="2"/>
        <v>0.7222222222222222</v>
      </c>
    </row>
    <row r="82" spans="1:15" ht="12.75">
      <c r="A82" t="s">
        <v>66</v>
      </c>
      <c r="B82">
        <v>0</v>
      </c>
      <c r="C82">
        <v>12</v>
      </c>
      <c r="D82">
        <v>11</v>
      </c>
      <c r="E82" t="s">
        <v>89</v>
      </c>
      <c r="F82">
        <v>23</v>
      </c>
      <c r="H82" t="s">
        <v>66</v>
      </c>
      <c r="I82" s="3">
        <f t="shared" si="15"/>
        <v>0</v>
      </c>
      <c r="J82" s="3">
        <f t="shared" si="15"/>
        <v>0.5217391304347826</v>
      </c>
      <c r="K82" s="3">
        <f t="shared" si="15"/>
        <v>0.4782608695652174</v>
      </c>
      <c r="L82" s="3" t="e">
        <f t="shared" si="15"/>
        <v>#VALUE!</v>
      </c>
      <c r="N82" s="4" t="e">
        <f t="shared" si="1"/>
        <v>#VALUE!</v>
      </c>
      <c r="O82" s="5" t="e">
        <f t="shared" si="2"/>
        <v>#VALUE!</v>
      </c>
    </row>
    <row r="83" spans="8:15" ht="12.75">
      <c r="I83" s="3"/>
      <c r="J83" s="3"/>
      <c r="K83" s="3"/>
      <c r="L83" s="3"/>
      <c r="N83" s="4"/>
      <c r="O83" s="5"/>
    </row>
    <row r="84" spans="1:15" ht="12.75">
      <c r="A84" t="s">
        <v>40</v>
      </c>
      <c r="B84">
        <v>2</v>
      </c>
      <c r="C84">
        <v>18</v>
      </c>
      <c r="D84">
        <v>26</v>
      </c>
      <c r="E84">
        <v>13</v>
      </c>
      <c r="F84">
        <v>59</v>
      </c>
      <c r="H84" t="s">
        <v>40</v>
      </c>
      <c r="I84" s="3">
        <f t="shared" si="15"/>
        <v>0.03389830508474576</v>
      </c>
      <c r="J84" s="3">
        <f t="shared" si="15"/>
        <v>0.3050847457627119</v>
      </c>
      <c r="K84" s="3">
        <f t="shared" si="15"/>
        <v>0.4406779661016949</v>
      </c>
      <c r="L84" s="3">
        <f t="shared" si="15"/>
        <v>0.22033898305084745</v>
      </c>
      <c r="N84" s="4">
        <f t="shared" si="1"/>
        <v>2.847457627118644</v>
      </c>
      <c r="O84" s="5">
        <f t="shared" si="2"/>
        <v>0.6610169491525424</v>
      </c>
    </row>
    <row r="85" spans="1:15" ht="12.75">
      <c r="A85" t="s">
        <v>67</v>
      </c>
      <c r="B85">
        <v>0</v>
      </c>
      <c r="C85">
        <v>35</v>
      </c>
      <c r="D85">
        <v>33</v>
      </c>
      <c r="E85">
        <v>10</v>
      </c>
      <c r="F85">
        <v>78</v>
      </c>
      <c r="H85" t="s">
        <v>67</v>
      </c>
      <c r="I85" s="3">
        <f t="shared" si="15"/>
        <v>0</v>
      </c>
      <c r="J85" s="3">
        <f t="shared" si="15"/>
        <v>0.44871794871794873</v>
      </c>
      <c r="K85" s="3">
        <f t="shared" si="15"/>
        <v>0.4230769230769231</v>
      </c>
      <c r="L85" s="3">
        <f t="shared" si="15"/>
        <v>0.1282051282051282</v>
      </c>
      <c r="N85" s="4">
        <f t="shared" si="1"/>
        <v>2.6794871794871793</v>
      </c>
      <c r="O85" s="5">
        <f t="shared" si="2"/>
        <v>0.5512820512820513</v>
      </c>
    </row>
    <row r="86" spans="8:15" ht="12.75">
      <c r="I86" s="3"/>
      <c r="J86" s="3"/>
      <c r="K86" s="3"/>
      <c r="L86" s="3"/>
      <c r="N86" s="4"/>
      <c r="O86" s="5"/>
    </row>
    <row r="87" spans="1:15" ht="12.75">
      <c r="A87" t="s">
        <v>41</v>
      </c>
      <c r="B87">
        <v>1</v>
      </c>
      <c r="C87">
        <v>32</v>
      </c>
      <c r="D87">
        <v>30</v>
      </c>
      <c r="E87">
        <v>7</v>
      </c>
      <c r="F87">
        <v>70</v>
      </c>
      <c r="H87" t="s">
        <v>41</v>
      </c>
      <c r="I87" s="3">
        <f t="shared" si="15"/>
        <v>0.014285714285714285</v>
      </c>
      <c r="J87" s="3">
        <f t="shared" si="15"/>
        <v>0.45714285714285713</v>
      </c>
      <c r="K87" s="3">
        <f t="shared" si="15"/>
        <v>0.42857142857142855</v>
      </c>
      <c r="L87" s="3">
        <f t="shared" si="15"/>
        <v>0.1</v>
      </c>
      <c r="N87" s="4">
        <f t="shared" si="1"/>
        <v>2.614285714285714</v>
      </c>
      <c r="O87" s="5">
        <f t="shared" si="2"/>
        <v>0.5285714285714286</v>
      </c>
    </row>
    <row r="88" spans="1:15" ht="12.75">
      <c r="A88" t="s">
        <v>68</v>
      </c>
      <c r="B88">
        <v>1</v>
      </c>
      <c r="C88">
        <v>27</v>
      </c>
      <c r="D88">
        <v>19</v>
      </c>
      <c r="E88">
        <v>6</v>
      </c>
      <c r="F88">
        <v>53</v>
      </c>
      <c r="H88" t="s">
        <v>68</v>
      </c>
      <c r="I88" s="3">
        <f t="shared" si="15"/>
        <v>0.018867924528301886</v>
      </c>
      <c r="J88" s="3">
        <f t="shared" si="15"/>
        <v>0.5094339622641509</v>
      </c>
      <c r="K88" s="3">
        <f t="shared" si="15"/>
        <v>0.3584905660377358</v>
      </c>
      <c r="L88" s="3">
        <f t="shared" si="15"/>
        <v>0.11320754716981132</v>
      </c>
      <c r="N88" s="4">
        <f t="shared" si="1"/>
        <v>2.566037735849057</v>
      </c>
      <c r="O88" s="5">
        <f t="shared" si="2"/>
        <v>0.4716981132075472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0" style="0" hidden="1" customWidth="1"/>
  </cols>
  <sheetData>
    <row r="1" ht="12.75">
      <c r="A1" t="s">
        <v>117</v>
      </c>
    </row>
    <row r="3" spans="1:17" ht="12.75">
      <c r="A3" t="s">
        <v>69</v>
      </c>
      <c r="B3" t="s">
        <v>70</v>
      </c>
      <c r="C3" t="s">
        <v>71</v>
      </c>
      <c r="D3" t="s">
        <v>72</v>
      </c>
      <c r="E3" t="s">
        <v>73</v>
      </c>
      <c r="F3" t="s">
        <v>74</v>
      </c>
      <c r="G3" t="s">
        <v>75</v>
      </c>
      <c r="H3" t="s">
        <v>76</v>
      </c>
      <c r="I3" t="s">
        <v>77</v>
      </c>
      <c r="J3" t="s">
        <v>78</v>
      </c>
      <c r="K3" t="s">
        <v>79</v>
      </c>
      <c r="L3" t="s">
        <v>80</v>
      </c>
      <c r="M3" t="s">
        <v>81</v>
      </c>
      <c r="N3" t="s">
        <v>82</v>
      </c>
      <c r="O3" t="s">
        <v>83</v>
      </c>
      <c r="P3" t="s">
        <v>84</v>
      </c>
      <c r="Q3" t="s">
        <v>85</v>
      </c>
    </row>
    <row r="4" spans="1:17" ht="12.75">
      <c r="A4" t="s">
        <v>86</v>
      </c>
      <c r="B4" t="s">
        <v>87</v>
      </c>
      <c r="C4">
        <v>1.5865558799</v>
      </c>
      <c r="D4" t="s">
        <v>89</v>
      </c>
      <c r="E4">
        <v>1.9698630137</v>
      </c>
      <c r="F4">
        <v>1.1890410959</v>
      </c>
      <c r="G4">
        <v>2.1398532824</v>
      </c>
      <c r="H4">
        <v>2.6646575833</v>
      </c>
      <c r="I4" t="s">
        <v>89</v>
      </c>
      <c r="J4">
        <v>3.0985017478</v>
      </c>
      <c r="K4">
        <v>2.1969380817</v>
      </c>
      <c r="L4">
        <v>1.8917602365</v>
      </c>
      <c r="M4">
        <v>61</v>
      </c>
      <c r="N4">
        <v>0</v>
      </c>
      <c r="O4">
        <v>33</v>
      </c>
      <c r="P4">
        <v>24</v>
      </c>
      <c r="Q4">
        <v>4</v>
      </c>
    </row>
    <row r="5" spans="1:17" ht="12.75">
      <c r="A5" t="s">
        <v>86</v>
      </c>
      <c r="B5" t="s">
        <v>88</v>
      </c>
      <c r="C5">
        <v>1.5496968336</v>
      </c>
      <c r="D5" t="s">
        <v>89</v>
      </c>
      <c r="E5">
        <v>3.0253312374</v>
      </c>
      <c r="F5">
        <v>1.1171644584</v>
      </c>
      <c r="G5">
        <v>0.752174564</v>
      </c>
      <c r="H5">
        <v>2.4391733649</v>
      </c>
      <c r="I5" t="s">
        <v>89</v>
      </c>
      <c r="J5">
        <v>3.5723403876</v>
      </c>
      <c r="K5">
        <v>1.8895506705</v>
      </c>
      <c r="L5">
        <v>0.6478344187</v>
      </c>
      <c r="M5">
        <v>53</v>
      </c>
      <c r="N5">
        <v>0</v>
      </c>
      <c r="O5">
        <v>21</v>
      </c>
      <c r="P5">
        <v>27</v>
      </c>
      <c r="Q5">
        <v>5</v>
      </c>
    </row>
    <row r="7" spans="1:17" ht="12.75">
      <c r="A7" t="s">
        <v>90</v>
      </c>
      <c r="B7" t="s">
        <v>87</v>
      </c>
      <c r="C7">
        <v>1.5005913616</v>
      </c>
      <c r="D7" t="s">
        <v>89</v>
      </c>
      <c r="E7">
        <v>2.0136986301</v>
      </c>
      <c r="F7">
        <v>1.122104948</v>
      </c>
      <c r="G7">
        <v>0.845890411</v>
      </c>
      <c r="H7">
        <v>2.2879713422</v>
      </c>
      <c r="I7" t="s">
        <v>89</v>
      </c>
      <c r="J7">
        <v>3.024354572</v>
      </c>
      <c r="K7">
        <v>1.8656452846</v>
      </c>
      <c r="L7">
        <v>1.4454304214</v>
      </c>
      <c r="M7">
        <v>131</v>
      </c>
      <c r="N7">
        <v>0</v>
      </c>
      <c r="O7">
        <v>55</v>
      </c>
      <c r="P7">
        <v>56</v>
      </c>
      <c r="Q7">
        <v>20</v>
      </c>
    </row>
    <row r="8" spans="1:17" ht="12.75">
      <c r="A8" t="s">
        <v>90</v>
      </c>
      <c r="B8" t="s">
        <v>88</v>
      </c>
      <c r="C8">
        <v>1.5104349128</v>
      </c>
      <c r="D8" t="s">
        <v>89</v>
      </c>
      <c r="E8">
        <v>2.3506849315</v>
      </c>
      <c r="F8">
        <v>1.2777715398</v>
      </c>
      <c r="G8">
        <v>2.3708361404</v>
      </c>
      <c r="H8">
        <v>2.2098310243</v>
      </c>
      <c r="I8" t="s">
        <v>89</v>
      </c>
      <c r="J8">
        <v>2.701077925</v>
      </c>
      <c r="K8">
        <v>2.0145711505</v>
      </c>
      <c r="L8">
        <v>2.3448162288</v>
      </c>
      <c r="M8">
        <v>147</v>
      </c>
      <c r="N8">
        <v>0</v>
      </c>
      <c r="O8">
        <v>37</v>
      </c>
      <c r="P8">
        <v>100</v>
      </c>
      <c r="Q8">
        <v>10</v>
      </c>
    </row>
    <row r="10" spans="1:17" ht="12.75">
      <c r="A10" t="s">
        <v>91</v>
      </c>
      <c r="B10" t="s">
        <v>87</v>
      </c>
      <c r="C10">
        <v>1.6970469347</v>
      </c>
      <c r="D10">
        <v>4.3561643836</v>
      </c>
      <c r="E10">
        <v>1.5184894079</v>
      </c>
      <c r="F10">
        <v>1.5432741972</v>
      </c>
      <c r="G10">
        <v>2.4518189984</v>
      </c>
      <c r="H10">
        <v>2.4099535018</v>
      </c>
      <c r="I10">
        <v>5.216494914</v>
      </c>
      <c r="J10">
        <v>2.475731224</v>
      </c>
      <c r="K10">
        <v>1.8627450053</v>
      </c>
      <c r="L10">
        <v>2.487695561</v>
      </c>
      <c r="M10">
        <v>154</v>
      </c>
      <c r="N10">
        <v>9</v>
      </c>
      <c r="O10">
        <v>76</v>
      </c>
      <c r="P10">
        <v>57</v>
      </c>
      <c r="Q10">
        <v>12</v>
      </c>
    </row>
    <row r="11" spans="1:17" ht="12.75">
      <c r="A11" t="s">
        <v>91</v>
      </c>
      <c r="B11" t="s">
        <v>88</v>
      </c>
      <c r="C11">
        <v>1.6862601991</v>
      </c>
      <c r="D11">
        <v>3.7853245003</v>
      </c>
      <c r="E11">
        <v>2.1899955086</v>
      </c>
      <c r="F11">
        <v>0.7443708361</v>
      </c>
      <c r="G11">
        <v>1.4712328767</v>
      </c>
      <c r="H11">
        <v>2.3421598795</v>
      </c>
      <c r="I11">
        <v>4.1948461711</v>
      </c>
      <c r="J11">
        <v>2.8547996001</v>
      </c>
      <c r="K11">
        <v>1.3242380639</v>
      </c>
      <c r="L11">
        <v>1.7944589998</v>
      </c>
      <c r="M11">
        <v>188</v>
      </c>
      <c r="N11">
        <v>4</v>
      </c>
      <c r="O11">
        <v>112</v>
      </c>
      <c r="P11">
        <v>54</v>
      </c>
      <c r="Q11">
        <v>18</v>
      </c>
    </row>
    <row r="13" spans="1:17" ht="12.75">
      <c r="A13" t="s">
        <v>92</v>
      </c>
      <c r="B13" t="s">
        <v>87</v>
      </c>
      <c r="C13">
        <v>1.97482596</v>
      </c>
      <c r="D13">
        <v>4.8726177109</v>
      </c>
      <c r="E13">
        <v>3.0860955161</v>
      </c>
      <c r="F13">
        <v>1.1205479452</v>
      </c>
      <c r="G13">
        <v>0.6163410435</v>
      </c>
      <c r="H13">
        <v>2.6014952467</v>
      </c>
      <c r="I13">
        <v>4.8726177109</v>
      </c>
      <c r="J13">
        <v>3.4302898171</v>
      </c>
      <c r="K13">
        <v>1.9305790765</v>
      </c>
      <c r="L13">
        <v>1.1227700961</v>
      </c>
      <c r="M13">
        <v>68</v>
      </c>
      <c r="N13">
        <v>1</v>
      </c>
      <c r="O13">
        <v>36</v>
      </c>
      <c r="P13">
        <v>17</v>
      </c>
      <c r="Q13">
        <v>14</v>
      </c>
    </row>
    <row r="14" spans="1:17" ht="12.75">
      <c r="A14" t="s">
        <v>92</v>
      </c>
      <c r="B14" t="s">
        <v>88</v>
      </c>
      <c r="C14">
        <v>1.713810914</v>
      </c>
      <c r="D14">
        <v>2.3174114829</v>
      </c>
      <c r="E14">
        <v>1.6835616438</v>
      </c>
      <c r="F14">
        <v>1.4256044614</v>
      </c>
      <c r="G14">
        <v>2.8219178082</v>
      </c>
      <c r="H14">
        <v>2.2373768325</v>
      </c>
      <c r="I14">
        <v>6.6737162213</v>
      </c>
      <c r="J14">
        <v>2.1938254574</v>
      </c>
      <c r="K14">
        <v>1.4194544732</v>
      </c>
      <c r="L14">
        <v>2.6960060974</v>
      </c>
      <c r="M14">
        <v>76</v>
      </c>
      <c r="N14">
        <v>4</v>
      </c>
      <c r="O14">
        <v>35</v>
      </c>
      <c r="P14">
        <v>26</v>
      </c>
      <c r="Q14">
        <v>11</v>
      </c>
    </row>
    <row r="16" spans="1:17" ht="12.75">
      <c r="A16" t="s">
        <v>93</v>
      </c>
      <c r="B16" t="s">
        <v>87</v>
      </c>
      <c r="C16">
        <v>1.4799161614</v>
      </c>
      <c r="D16">
        <v>7.5786211543</v>
      </c>
      <c r="E16">
        <v>1.9913541433</v>
      </c>
      <c r="F16">
        <v>1.1753424658</v>
      </c>
      <c r="G16">
        <v>0.9369863014</v>
      </c>
      <c r="H16">
        <v>2.1968742419</v>
      </c>
      <c r="I16">
        <v>9.362907831</v>
      </c>
      <c r="J16">
        <v>2.5327656882</v>
      </c>
      <c r="K16">
        <v>1.9187772653</v>
      </c>
      <c r="L16">
        <v>1.5611731714</v>
      </c>
      <c r="M16">
        <v>714</v>
      </c>
      <c r="N16">
        <v>7</v>
      </c>
      <c r="O16">
        <v>309</v>
      </c>
      <c r="P16">
        <v>277</v>
      </c>
      <c r="Q16">
        <v>121</v>
      </c>
    </row>
    <row r="17" spans="1:17" ht="12.75">
      <c r="A17" t="s">
        <v>93</v>
      </c>
      <c r="B17" t="s">
        <v>88</v>
      </c>
      <c r="C17">
        <v>1.1746912194</v>
      </c>
      <c r="D17">
        <v>4.1350475335</v>
      </c>
      <c r="E17">
        <v>1.4030840632</v>
      </c>
      <c r="F17">
        <v>1.1618309754</v>
      </c>
      <c r="G17">
        <v>0.4829141403</v>
      </c>
      <c r="H17">
        <v>1.9681473405</v>
      </c>
      <c r="I17">
        <v>4.1350475335</v>
      </c>
      <c r="J17">
        <v>2.2654394774</v>
      </c>
      <c r="K17">
        <v>1.8954734731</v>
      </c>
      <c r="L17">
        <v>1.1505403301</v>
      </c>
      <c r="M17">
        <v>869</v>
      </c>
      <c r="N17">
        <v>2</v>
      </c>
      <c r="O17">
        <v>368</v>
      </c>
      <c r="P17">
        <v>395</v>
      </c>
      <c r="Q17">
        <v>104</v>
      </c>
    </row>
    <row r="19" spans="1:17" ht="12.75">
      <c r="A19" t="s">
        <v>94</v>
      </c>
      <c r="B19" t="s">
        <v>87</v>
      </c>
      <c r="C19">
        <v>1.6618160042</v>
      </c>
      <c r="D19">
        <v>8.9089827083</v>
      </c>
      <c r="E19">
        <v>2.0808144322</v>
      </c>
      <c r="F19">
        <v>1.6776629987</v>
      </c>
      <c r="G19">
        <v>1.1042780148</v>
      </c>
      <c r="H19">
        <v>2.4006079163</v>
      </c>
      <c r="I19">
        <v>8.9089827083</v>
      </c>
      <c r="J19">
        <v>2.874093821</v>
      </c>
      <c r="K19">
        <v>2.0602573869</v>
      </c>
      <c r="L19">
        <v>1.8837611348</v>
      </c>
      <c r="M19">
        <v>104</v>
      </c>
      <c r="N19">
        <v>2</v>
      </c>
      <c r="O19">
        <v>31</v>
      </c>
      <c r="P19">
        <v>51</v>
      </c>
      <c r="Q19">
        <v>20</v>
      </c>
    </row>
    <row r="20" spans="1:17" ht="12.75">
      <c r="A20" t="s">
        <v>94</v>
      </c>
      <c r="B20" t="s">
        <v>88</v>
      </c>
      <c r="C20">
        <v>1.2592858747</v>
      </c>
      <c r="D20" t="s">
        <v>89</v>
      </c>
      <c r="E20">
        <v>2.0701287522</v>
      </c>
      <c r="F20">
        <v>1.2164383562</v>
      </c>
      <c r="G20">
        <v>0.6657534247</v>
      </c>
      <c r="H20">
        <v>2.006273895</v>
      </c>
      <c r="I20" t="s">
        <v>89</v>
      </c>
      <c r="J20">
        <v>2.8809903436</v>
      </c>
      <c r="K20">
        <v>1.9697695073</v>
      </c>
      <c r="L20">
        <v>1.1111056868</v>
      </c>
      <c r="M20">
        <v>108</v>
      </c>
      <c r="N20">
        <v>0</v>
      </c>
      <c r="O20">
        <v>26</v>
      </c>
      <c r="P20">
        <v>59</v>
      </c>
      <c r="Q20">
        <v>23</v>
      </c>
    </row>
    <row r="22" spans="1:17" ht="12.75">
      <c r="A22" t="s">
        <v>95</v>
      </c>
      <c r="B22" t="s">
        <v>87</v>
      </c>
      <c r="C22">
        <v>1.9702896923</v>
      </c>
      <c r="D22" t="s">
        <v>89</v>
      </c>
      <c r="E22">
        <v>2.0084961449</v>
      </c>
      <c r="F22">
        <v>1.9378396587</v>
      </c>
      <c r="G22">
        <v>0.7021857923</v>
      </c>
      <c r="H22">
        <v>2.0131921832</v>
      </c>
      <c r="I22" t="s">
        <v>89</v>
      </c>
      <c r="J22">
        <v>2.2830982858</v>
      </c>
      <c r="K22">
        <v>2.0837320511</v>
      </c>
      <c r="L22">
        <v>1.233544427</v>
      </c>
      <c r="M22">
        <v>32</v>
      </c>
      <c r="N22">
        <v>0</v>
      </c>
      <c r="O22">
        <v>10</v>
      </c>
      <c r="P22">
        <v>17</v>
      </c>
      <c r="Q22">
        <v>5</v>
      </c>
    </row>
    <row r="23" spans="1:17" ht="12.75">
      <c r="A23" t="s">
        <v>95</v>
      </c>
      <c r="B23" t="s">
        <v>88</v>
      </c>
      <c r="C23">
        <v>1.5534246575</v>
      </c>
      <c r="D23" t="s">
        <v>89</v>
      </c>
      <c r="E23">
        <v>3.8465753425</v>
      </c>
      <c r="F23">
        <v>0.6007822442</v>
      </c>
      <c r="G23">
        <v>1.1479077775</v>
      </c>
      <c r="H23">
        <v>2.2042826131</v>
      </c>
      <c r="I23" t="s">
        <v>89</v>
      </c>
      <c r="J23">
        <v>4.3017475451</v>
      </c>
      <c r="K23">
        <v>1.1084516472</v>
      </c>
      <c r="L23">
        <v>1.6464231355</v>
      </c>
      <c r="M23">
        <v>35</v>
      </c>
      <c r="N23">
        <v>0</v>
      </c>
      <c r="O23">
        <v>11</v>
      </c>
      <c r="P23">
        <v>18</v>
      </c>
      <c r="Q23">
        <v>6</v>
      </c>
    </row>
    <row r="25" spans="1:17" ht="12.75">
      <c r="A25" t="s">
        <v>96</v>
      </c>
      <c r="B25" t="s">
        <v>87</v>
      </c>
      <c r="C25">
        <v>1.7002994236</v>
      </c>
      <c r="D25" t="s">
        <v>89</v>
      </c>
      <c r="E25">
        <v>2.1690770267</v>
      </c>
      <c r="F25">
        <v>1.6136986301</v>
      </c>
      <c r="G25">
        <v>0.8537165956</v>
      </c>
      <c r="H25">
        <v>2.3003094044</v>
      </c>
      <c r="I25" t="s">
        <v>89</v>
      </c>
      <c r="J25">
        <v>2.7684448883</v>
      </c>
      <c r="K25">
        <v>2.1596944487</v>
      </c>
      <c r="L25">
        <v>1.32175063</v>
      </c>
      <c r="M25">
        <v>93</v>
      </c>
      <c r="N25">
        <v>0</v>
      </c>
      <c r="O25">
        <v>38</v>
      </c>
      <c r="P25">
        <v>43</v>
      </c>
      <c r="Q25">
        <v>12</v>
      </c>
    </row>
    <row r="26" spans="1:17" ht="12.75">
      <c r="A26" t="s">
        <v>96</v>
      </c>
      <c r="B26" t="s">
        <v>88</v>
      </c>
      <c r="C26">
        <v>1.354128303</v>
      </c>
      <c r="D26" t="s">
        <v>89</v>
      </c>
      <c r="E26">
        <v>1.7321805524</v>
      </c>
      <c r="F26">
        <v>1.191743394</v>
      </c>
      <c r="G26">
        <v>1.9589041096</v>
      </c>
      <c r="H26">
        <v>1.8242326124</v>
      </c>
      <c r="I26" t="s">
        <v>89</v>
      </c>
      <c r="J26">
        <v>2.0575428015</v>
      </c>
      <c r="K26">
        <v>1.7331740174</v>
      </c>
      <c r="L26">
        <v>1.7238455679</v>
      </c>
      <c r="M26">
        <v>98</v>
      </c>
      <c r="N26">
        <v>0</v>
      </c>
      <c r="O26">
        <v>28</v>
      </c>
      <c r="P26">
        <v>53</v>
      </c>
      <c r="Q26">
        <v>17</v>
      </c>
    </row>
    <row r="28" spans="1:17" ht="12.75">
      <c r="A28" t="s">
        <v>97</v>
      </c>
      <c r="B28" t="s">
        <v>87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 ht="12.75">
      <c r="A29" t="s">
        <v>97</v>
      </c>
      <c r="B29" t="s">
        <v>88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1" spans="1:17" ht="12.75">
      <c r="A31" t="s">
        <v>98</v>
      </c>
      <c r="B31" t="s">
        <v>87</v>
      </c>
      <c r="C31">
        <v>2.4684931507</v>
      </c>
      <c r="D31" t="s">
        <v>89</v>
      </c>
      <c r="E31">
        <v>2.7794520548</v>
      </c>
      <c r="F31">
        <v>2.2904109589</v>
      </c>
      <c r="G31">
        <v>2.2704843177</v>
      </c>
      <c r="H31">
        <v>3.0195529375</v>
      </c>
      <c r="I31" t="s">
        <v>89</v>
      </c>
      <c r="J31">
        <v>3.2295372034</v>
      </c>
      <c r="K31">
        <v>2.9589739751</v>
      </c>
      <c r="L31">
        <v>2.2704843177</v>
      </c>
      <c r="M31">
        <v>13</v>
      </c>
      <c r="N31">
        <v>0</v>
      </c>
      <c r="O31">
        <v>8</v>
      </c>
      <c r="P31">
        <v>3</v>
      </c>
      <c r="Q31">
        <v>2</v>
      </c>
    </row>
    <row r="32" spans="1:17" ht="12.75">
      <c r="A32" t="s">
        <v>98</v>
      </c>
      <c r="B32" t="s">
        <v>88</v>
      </c>
      <c r="C32">
        <v>1.8247548469</v>
      </c>
      <c r="D32">
        <v>10.621917808</v>
      </c>
      <c r="E32">
        <v>4.0959390673</v>
      </c>
      <c r="F32">
        <v>1.7219178082</v>
      </c>
      <c r="G32">
        <v>2.7698630137</v>
      </c>
      <c r="H32">
        <v>2.7841734923</v>
      </c>
      <c r="I32">
        <v>10.621917808</v>
      </c>
      <c r="J32">
        <v>3.9517703421</v>
      </c>
      <c r="K32">
        <v>1.7442142625</v>
      </c>
      <c r="L32">
        <v>2.7698630137</v>
      </c>
      <c r="M32">
        <v>19</v>
      </c>
      <c r="N32">
        <v>1</v>
      </c>
      <c r="O32">
        <v>4</v>
      </c>
      <c r="P32">
        <v>12</v>
      </c>
      <c r="Q32">
        <v>2</v>
      </c>
    </row>
    <row r="34" spans="1:17" ht="12.75">
      <c r="A34" t="s">
        <v>99</v>
      </c>
      <c r="B34" t="s">
        <v>87</v>
      </c>
      <c r="C34">
        <v>0.6202185792</v>
      </c>
      <c r="D34" t="s">
        <v>89</v>
      </c>
      <c r="E34" t="s">
        <v>89</v>
      </c>
      <c r="F34">
        <v>0.4153155176</v>
      </c>
      <c r="G34">
        <v>3.2469571076</v>
      </c>
      <c r="H34">
        <v>1.3591960476</v>
      </c>
      <c r="I34" t="s">
        <v>89</v>
      </c>
      <c r="J34" t="s">
        <v>89</v>
      </c>
      <c r="K34">
        <v>0.4153155176</v>
      </c>
      <c r="L34">
        <v>3.2469571076</v>
      </c>
      <c r="M34">
        <v>3</v>
      </c>
      <c r="N34">
        <v>0</v>
      </c>
      <c r="O34" t="s">
        <v>89</v>
      </c>
      <c r="P34">
        <v>2</v>
      </c>
      <c r="Q34">
        <v>1</v>
      </c>
    </row>
    <row r="35" spans="1:17" ht="12.75">
      <c r="A35" t="s">
        <v>99</v>
      </c>
      <c r="B35" t="s">
        <v>88</v>
      </c>
      <c r="C35">
        <v>0.4196609028</v>
      </c>
      <c r="D35" t="s">
        <v>89</v>
      </c>
      <c r="E35">
        <v>1.1328767123</v>
      </c>
      <c r="F35">
        <v>0.4453551913</v>
      </c>
      <c r="G35">
        <v>0.2931506849</v>
      </c>
      <c r="H35">
        <v>0.7466853806</v>
      </c>
      <c r="I35" t="s">
        <v>89</v>
      </c>
      <c r="J35">
        <v>1.1328767123</v>
      </c>
      <c r="K35">
        <v>0.7620405719</v>
      </c>
      <c r="L35">
        <v>0.4636325074</v>
      </c>
      <c r="M35">
        <v>10</v>
      </c>
      <c r="N35">
        <v>0</v>
      </c>
      <c r="O35">
        <v>2</v>
      </c>
      <c r="P35">
        <v>5</v>
      </c>
      <c r="Q35">
        <v>3</v>
      </c>
    </row>
    <row r="39" spans="1:17" ht="12.75">
      <c r="A39" t="s">
        <v>100</v>
      </c>
      <c r="B39" t="s">
        <v>87</v>
      </c>
      <c r="C39">
        <v>1.6219178082</v>
      </c>
      <c r="D39">
        <v>4.3561643836</v>
      </c>
      <c r="E39">
        <v>1.9069840557</v>
      </c>
      <c r="F39">
        <v>1.2794520548</v>
      </c>
      <c r="G39">
        <v>1.5225166554</v>
      </c>
      <c r="H39">
        <v>2.4086739818</v>
      </c>
      <c r="I39">
        <v>5.216494914</v>
      </c>
      <c r="J39">
        <v>2.7850343424</v>
      </c>
      <c r="K39">
        <v>1.9224752935</v>
      </c>
      <c r="L39">
        <v>1.8424443363</v>
      </c>
      <c r="M39">
        <v>346</v>
      </c>
      <c r="N39">
        <v>9</v>
      </c>
      <c r="O39">
        <v>164</v>
      </c>
      <c r="P39">
        <v>137</v>
      </c>
      <c r="Q39">
        <v>36</v>
      </c>
    </row>
    <row r="40" spans="1:17" ht="12.75">
      <c r="A40" t="s">
        <v>100</v>
      </c>
      <c r="B40" t="s">
        <v>88</v>
      </c>
      <c r="C40">
        <v>1.5841492627</v>
      </c>
      <c r="D40">
        <v>3.7853245003</v>
      </c>
      <c r="E40">
        <v>2.3853170147</v>
      </c>
      <c r="F40">
        <v>1.1623774235</v>
      </c>
      <c r="G40">
        <v>1.4</v>
      </c>
      <c r="H40">
        <v>2.3052768202</v>
      </c>
      <c r="I40">
        <v>4.1948461711</v>
      </c>
      <c r="J40">
        <v>2.909979921</v>
      </c>
      <c r="K40">
        <v>1.7899659592</v>
      </c>
      <c r="L40">
        <v>1.7875029205</v>
      </c>
      <c r="M40">
        <v>388</v>
      </c>
      <c r="N40">
        <v>4</v>
      </c>
      <c r="O40">
        <v>170</v>
      </c>
      <c r="P40">
        <v>181</v>
      </c>
      <c r="Q40">
        <v>33</v>
      </c>
    </row>
    <row r="42" spans="1:17" ht="12.75">
      <c r="A42" t="s">
        <v>101</v>
      </c>
      <c r="B42" t="s">
        <v>87</v>
      </c>
      <c r="C42">
        <v>1.6931506849</v>
      </c>
      <c r="D42">
        <v>8.9089827083</v>
      </c>
      <c r="E42">
        <v>2.0712328767</v>
      </c>
      <c r="F42">
        <v>1.6776629987</v>
      </c>
      <c r="G42">
        <v>1.033430646</v>
      </c>
      <c r="H42">
        <v>2.3057386365</v>
      </c>
      <c r="I42">
        <v>8.9089827083</v>
      </c>
      <c r="J42">
        <v>2.7484657856</v>
      </c>
      <c r="K42">
        <v>2.1023732693</v>
      </c>
      <c r="L42">
        <v>1.6136203349</v>
      </c>
      <c r="M42">
        <v>229</v>
      </c>
      <c r="N42">
        <v>2</v>
      </c>
      <c r="O42">
        <v>79</v>
      </c>
      <c r="P42">
        <v>111</v>
      </c>
      <c r="Q42">
        <v>37</v>
      </c>
    </row>
    <row r="43" spans="1:17" ht="12.75">
      <c r="A43" t="s">
        <v>101</v>
      </c>
      <c r="B43" t="s">
        <v>88</v>
      </c>
      <c r="C43">
        <v>1.3096189835</v>
      </c>
      <c r="D43" t="s">
        <v>89</v>
      </c>
      <c r="E43">
        <v>2.1232876712</v>
      </c>
      <c r="F43">
        <v>1.201077925</v>
      </c>
      <c r="G43">
        <v>0.8455947301</v>
      </c>
      <c r="H43">
        <v>1.961005262</v>
      </c>
      <c r="I43" t="s">
        <v>89</v>
      </c>
      <c r="J43">
        <v>2.7667103134</v>
      </c>
      <c r="K43">
        <v>1.75405195</v>
      </c>
      <c r="L43">
        <v>1.4073770492</v>
      </c>
      <c r="M43">
        <v>241</v>
      </c>
      <c r="N43">
        <v>0</v>
      </c>
      <c r="O43">
        <v>65</v>
      </c>
      <c r="P43">
        <v>130</v>
      </c>
      <c r="Q43">
        <v>46</v>
      </c>
    </row>
    <row r="45" spans="1:17" ht="12.75">
      <c r="A45" t="s">
        <v>102</v>
      </c>
      <c r="B45" t="s">
        <v>87</v>
      </c>
      <c r="C45">
        <v>2.3794520548</v>
      </c>
      <c r="D45" t="s">
        <v>89</v>
      </c>
      <c r="E45">
        <v>2.7794520548</v>
      </c>
      <c r="F45">
        <v>1.4577363575</v>
      </c>
      <c r="G45">
        <v>3.2469571076</v>
      </c>
      <c r="H45">
        <v>2.7082360207</v>
      </c>
      <c r="I45" t="s">
        <v>89</v>
      </c>
      <c r="J45">
        <v>3.2295372034</v>
      </c>
      <c r="K45">
        <v>1.9415105921</v>
      </c>
      <c r="L45">
        <v>2.5959752476</v>
      </c>
      <c r="M45">
        <v>16</v>
      </c>
      <c r="N45">
        <v>0</v>
      </c>
      <c r="O45">
        <v>8</v>
      </c>
      <c r="P45">
        <v>5</v>
      </c>
      <c r="Q45">
        <v>3</v>
      </c>
    </row>
    <row r="46" spans="1:17" ht="12.75">
      <c r="A46" t="s">
        <v>102</v>
      </c>
      <c r="B46" t="s">
        <v>88</v>
      </c>
      <c r="C46">
        <v>1.4633056366</v>
      </c>
      <c r="D46">
        <v>10.621917808</v>
      </c>
      <c r="E46">
        <v>1.9808705741</v>
      </c>
      <c r="F46">
        <v>1.4281233625</v>
      </c>
      <c r="G46">
        <v>1.0103151433</v>
      </c>
      <c r="H46">
        <v>2.0815913849</v>
      </c>
      <c r="I46">
        <v>10.621917808</v>
      </c>
      <c r="J46">
        <v>3.0121391322</v>
      </c>
      <c r="K46">
        <v>1.4553396476</v>
      </c>
      <c r="L46">
        <v>1.3861247099</v>
      </c>
      <c r="M46">
        <v>29</v>
      </c>
      <c r="N46">
        <v>1</v>
      </c>
      <c r="O46">
        <v>6</v>
      </c>
      <c r="P46">
        <v>17</v>
      </c>
      <c r="Q46">
        <v>5</v>
      </c>
    </row>
    <row r="48" spans="1:17" ht="12.75">
      <c r="A48" t="s">
        <v>103</v>
      </c>
      <c r="B48" t="s">
        <v>87</v>
      </c>
      <c r="C48">
        <v>1.6476420391</v>
      </c>
      <c r="D48">
        <v>5.143405195</v>
      </c>
      <c r="E48">
        <v>2.0712328767</v>
      </c>
      <c r="F48">
        <v>1.3082191781</v>
      </c>
      <c r="G48">
        <v>1.0496668912</v>
      </c>
      <c r="H48">
        <v>2.3595967991</v>
      </c>
      <c r="I48">
        <v>6.788284677</v>
      </c>
      <c r="J48">
        <v>2.7685815422</v>
      </c>
      <c r="K48">
        <v>2.0173030819</v>
      </c>
      <c r="L48">
        <v>1.6472313741</v>
      </c>
      <c r="M48">
        <v>1484</v>
      </c>
      <c r="N48">
        <v>20</v>
      </c>
      <c r="O48">
        <v>657</v>
      </c>
      <c r="P48">
        <v>588</v>
      </c>
      <c r="Q48">
        <v>219</v>
      </c>
    </row>
    <row r="49" spans="1:17" ht="12.75">
      <c r="A49" t="s">
        <v>103</v>
      </c>
      <c r="B49" t="s">
        <v>88</v>
      </c>
      <c r="C49">
        <v>1.362695561</v>
      </c>
      <c r="D49">
        <v>3.8575342466</v>
      </c>
      <c r="E49">
        <v>1.8525001871</v>
      </c>
      <c r="F49">
        <v>1.2087955685</v>
      </c>
      <c r="G49">
        <v>0.8753424658</v>
      </c>
      <c r="H49">
        <v>2.1052394256999998</v>
      </c>
      <c r="I49">
        <v>5.6696602223</v>
      </c>
      <c r="J49">
        <v>2.5354382834</v>
      </c>
      <c r="K49">
        <v>1.8384101344</v>
      </c>
      <c r="L49">
        <v>1.4930587941</v>
      </c>
      <c r="M49">
        <v>1720</v>
      </c>
      <c r="N49">
        <v>11</v>
      </c>
      <c r="O49">
        <v>704</v>
      </c>
      <c r="P49">
        <v>791</v>
      </c>
      <c r="Q49">
        <v>214</v>
      </c>
    </row>
    <row r="51" spans="1:17" ht="12.75">
      <c r="A51" t="s">
        <v>104</v>
      </c>
      <c r="B51" t="s">
        <v>87</v>
      </c>
      <c r="C51">
        <v>2.101369863</v>
      </c>
      <c r="D51">
        <v>0.5863013699</v>
      </c>
      <c r="E51">
        <v>2.3287671233</v>
      </c>
      <c r="F51">
        <v>1.7698630137</v>
      </c>
      <c r="G51">
        <v>2.7485141103</v>
      </c>
      <c r="H51">
        <v>3.1659877708</v>
      </c>
      <c r="I51">
        <v>0.5863013699</v>
      </c>
      <c r="J51">
        <v>3.4939723819</v>
      </c>
      <c r="K51">
        <v>2.8147064462</v>
      </c>
      <c r="L51">
        <v>2.7878827008</v>
      </c>
      <c r="M51">
        <v>111</v>
      </c>
      <c r="N51">
        <v>1</v>
      </c>
      <c r="O51">
        <v>61</v>
      </c>
      <c r="P51">
        <v>41</v>
      </c>
      <c r="Q51">
        <v>8</v>
      </c>
    </row>
    <row r="52" spans="1:17" ht="12.75">
      <c r="A52" t="s">
        <v>104</v>
      </c>
      <c r="B52" t="s">
        <v>88</v>
      </c>
      <c r="C52">
        <v>1.8916011678</v>
      </c>
      <c r="D52" t="s">
        <v>89</v>
      </c>
      <c r="E52">
        <v>2.8690395988</v>
      </c>
      <c r="F52">
        <v>1.785897148</v>
      </c>
      <c r="G52">
        <v>1.2493150685</v>
      </c>
      <c r="H52">
        <v>2.6772248678</v>
      </c>
      <c r="I52" t="s">
        <v>89</v>
      </c>
      <c r="J52">
        <v>3.0312890186</v>
      </c>
      <c r="K52">
        <v>2.1860288587</v>
      </c>
      <c r="L52">
        <v>2.6363170896</v>
      </c>
      <c r="M52">
        <v>117</v>
      </c>
      <c r="N52">
        <v>0</v>
      </c>
      <c r="O52">
        <v>60</v>
      </c>
      <c r="P52">
        <v>42</v>
      </c>
      <c r="Q52">
        <v>15</v>
      </c>
    </row>
    <row r="54" spans="1:17" ht="12.75">
      <c r="A54" t="s">
        <v>105</v>
      </c>
      <c r="B54" t="s">
        <v>87</v>
      </c>
      <c r="C54">
        <v>1.4295007111</v>
      </c>
      <c r="D54" t="s">
        <v>89</v>
      </c>
      <c r="E54">
        <v>1.3058761883</v>
      </c>
      <c r="F54">
        <v>1.2857624074</v>
      </c>
      <c r="G54">
        <v>2.1342465753</v>
      </c>
      <c r="H54">
        <v>2.0529342128</v>
      </c>
      <c r="I54" t="s">
        <v>89</v>
      </c>
      <c r="J54">
        <v>1.7682673354</v>
      </c>
      <c r="K54">
        <v>2.2867852112</v>
      </c>
      <c r="L54">
        <v>2.2638445991</v>
      </c>
      <c r="M54">
        <v>27</v>
      </c>
      <c r="N54">
        <v>0</v>
      </c>
      <c r="O54">
        <v>12</v>
      </c>
      <c r="P54">
        <v>11</v>
      </c>
      <c r="Q54">
        <v>4</v>
      </c>
    </row>
    <row r="55" spans="1:17" ht="12.75">
      <c r="A55" t="s">
        <v>105</v>
      </c>
      <c r="B55" t="s">
        <v>88</v>
      </c>
      <c r="C55">
        <v>1.516752751</v>
      </c>
      <c r="D55" t="s">
        <v>89</v>
      </c>
      <c r="E55">
        <v>1.6953626768</v>
      </c>
      <c r="F55">
        <v>1.5062579534</v>
      </c>
      <c r="G55">
        <v>0.9341717194</v>
      </c>
      <c r="H55">
        <v>1.7667956289</v>
      </c>
      <c r="I55" t="s">
        <v>89</v>
      </c>
      <c r="J55">
        <v>2.0629356757</v>
      </c>
      <c r="K55">
        <v>1.5475238737</v>
      </c>
      <c r="L55">
        <v>1.246784939</v>
      </c>
      <c r="M55">
        <v>57</v>
      </c>
      <c r="N55">
        <v>0</v>
      </c>
      <c r="O55">
        <v>26</v>
      </c>
      <c r="P55">
        <v>28</v>
      </c>
      <c r="Q55">
        <v>3</v>
      </c>
    </row>
    <row r="57" spans="1:17" ht="12.75">
      <c r="A57" t="s">
        <v>106</v>
      </c>
      <c r="B57" t="s">
        <v>87</v>
      </c>
      <c r="C57">
        <v>1.1643835616</v>
      </c>
      <c r="D57" t="s">
        <v>89</v>
      </c>
      <c r="E57">
        <v>1.2114941238</v>
      </c>
      <c r="F57">
        <v>1.634325174</v>
      </c>
      <c r="G57">
        <v>0.2349726776</v>
      </c>
      <c r="H57">
        <v>2.2126555066</v>
      </c>
      <c r="I57" t="s">
        <v>89</v>
      </c>
      <c r="J57">
        <v>1.584169848</v>
      </c>
      <c r="K57">
        <v>3.2926260131</v>
      </c>
      <c r="L57">
        <v>1.4239559303</v>
      </c>
      <c r="M57">
        <v>57</v>
      </c>
      <c r="N57">
        <v>0</v>
      </c>
      <c r="O57">
        <v>24</v>
      </c>
      <c r="P57">
        <v>22</v>
      </c>
      <c r="Q57">
        <v>11</v>
      </c>
    </row>
    <row r="58" spans="1:17" ht="12.75">
      <c r="A58" t="s">
        <v>106</v>
      </c>
      <c r="B58" t="s">
        <v>88</v>
      </c>
      <c r="C58">
        <v>0.7260461112</v>
      </c>
      <c r="D58" t="s">
        <v>89</v>
      </c>
      <c r="E58">
        <v>0.8401676772</v>
      </c>
      <c r="F58">
        <v>0.7260461112</v>
      </c>
      <c r="G58">
        <v>0.3890410959</v>
      </c>
      <c r="H58">
        <v>1.6231085518</v>
      </c>
      <c r="I58" t="s">
        <v>89</v>
      </c>
      <c r="J58">
        <v>1.8416808754</v>
      </c>
      <c r="K58">
        <v>1.4940493716</v>
      </c>
      <c r="L58">
        <v>1.4437768011</v>
      </c>
      <c r="M58">
        <v>70</v>
      </c>
      <c r="N58">
        <v>0</v>
      </c>
      <c r="O58">
        <v>27</v>
      </c>
      <c r="P58">
        <v>36</v>
      </c>
      <c r="Q58">
        <v>7</v>
      </c>
    </row>
    <row r="60" spans="1:17" ht="12.75">
      <c r="A60" t="s">
        <v>107</v>
      </c>
      <c r="B60" t="s">
        <v>87</v>
      </c>
      <c r="C60">
        <v>1.5107193652</v>
      </c>
      <c r="D60" t="s">
        <v>89</v>
      </c>
      <c r="E60">
        <v>1.5726027397</v>
      </c>
      <c r="F60">
        <v>1.4203158919</v>
      </c>
      <c r="G60">
        <v>1.5107193652</v>
      </c>
      <c r="H60">
        <v>2.1841615235</v>
      </c>
      <c r="I60" t="s">
        <v>89</v>
      </c>
      <c r="J60">
        <v>2.274058687</v>
      </c>
      <c r="K60">
        <v>1.6759450558</v>
      </c>
      <c r="L60">
        <v>3.0000224568</v>
      </c>
      <c r="M60">
        <v>29</v>
      </c>
      <c r="N60">
        <v>0</v>
      </c>
      <c r="O60">
        <v>18</v>
      </c>
      <c r="P60">
        <v>8</v>
      </c>
      <c r="Q60">
        <v>3</v>
      </c>
    </row>
    <row r="61" spans="1:17" ht="12.75">
      <c r="A61" t="s">
        <v>107</v>
      </c>
      <c r="B61" t="s">
        <v>88</v>
      </c>
      <c r="C61">
        <v>1.488674302</v>
      </c>
      <c r="D61" t="s">
        <v>89</v>
      </c>
      <c r="E61">
        <v>1.2349988772</v>
      </c>
      <c r="F61">
        <v>2.0109589041</v>
      </c>
      <c r="G61">
        <v>0.1051912568</v>
      </c>
      <c r="H61">
        <v>2.6113187602</v>
      </c>
      <c r="I61" t="s">
        <v>89</v>
      </c>
      <c r="J61">
        <v>3.2562453215</v>
      </c>
      <c r="K61">
        <v>2.3805983265</v>
      </c>
      <c r="L61">
        <v>0.1051912568</v>
      </c>
      <c r="M61">
        <v>41</v>
      </c>
      <c r="N61">
        <v>0</v>
      </c>
      <c r="O61">
        <v>16</v>
      </c>
      <c r="P61">
        <v>23</v>
      </c>
      <c r="Q61">
        <v>2</v>
      </c>
    </row>
    <row r="63" spans="1:17" ht="12.75">
      <c r="A63" t="s">
        <v>108</v>
      </c>
      <c r="B63" t="s">
        <v>87</v>
      </c>
      <c r="C63">
        <v>2.0520547945</v>
      </c>
      <c r="D63" t="s">
        <v>89</v>
      </c>
      <c r="E63">
        <v>2.0889774684</v>
      </c>
      <c r="F63">
        <v>2.301369863</v>
      </c>
      <c r="G63">
        <v>1.4065236919</v>
      </c>
      <c r="H63">
        <v>2.7014075447</v>
      </c>
      <c r="I63" t="s">
        <v>89</v>
      </c>
      <c r="J63">
        <v>2.8748698042</v>
      </c>
      <c r="K63">
        <v>2.8592725308</v>
      </c>
      <c r="L63">
        <v>1.6404278015</v>
      </c>
      <c r="M63">
        <v>59</v>
      </c>
      <c r="N63">
        <v>0</v>
      </c>
      <c r="O63">
        <v>28</v>
      </c>
      <c r="P63">
        <v>23</v>
      </c>
      <c r="Q63">
        <v>8</v>
      </c>
    </row>
    <row r="64" spans="1:17" ht="12.75">
      <c r="A64" t="s">
        <v>108</v>
      </c>
      <c r="B64" t="s">
        <v>88</v>
      </c>
      <c r="C64">
        <v>1.1617935474</v>
      </c>
      <c r="D64" t="s">
        <v>89</v>
      </c>
      <c r="E64">
        <v>1.3033086309</v>
      </c>
      <c r="F64">
        <v>1.0401414777</v>
      </c>
      <c r="G64">
        <v>0.6077550715</v>
      </c>
      <c r="H64">
        <v>1.7612916189</v>
      </c>
      <c r="I64" t="s">
        <v>89</v>
      </c>
      <c r="J64">
        <v>2.161947002</v>
      </c>
      <c r="K64">
        <v>1.52652578</v>
      </c>
      <c r="L64">
        <v>1.373971667</v>
      </c>
      <c r="M64">
        <v>76</v>
      </c>
      <c r="N64">
        <v>0</v>
      </c>
      <c r="O64">
        <v>30</v>
      </c>
      <c r="P64">
        <v>38</v>
      </c>
      <c r="Q64">
        <v>8</v>
      </c>
    </row>
    <row r="66" spans="1:17" ht="12.75">
      <c r="A66" t="s">
        <v>109</v>
      </c>
      <c r="B66" t="s">
        <v>87</v>
      </c>
      <c r="C66">
        <v>0.9674227113</v>
      </c>
      <c r="D66" t="s">
        <v>89</v>
      </c>
      <c r="E66">
        <v>0.9150684932</v>
      </c>
      <c r="F66">
        <v>1.2101280036</v>
      </c>
      <c r="G66">
        <v>2.87913766</v>
      </c>
      <c r="H66">
        <v>1.718352906</v>
      </c>
      <c r="I66" t="s">
        <v>89</v>
      </c>
      <c r="J66">
        <v>1.1418861549</v>
      </c>
      <c r="K66">
        <v>2.1992364698</v>
      </c>
      <c r="L66">
        <v>2.0445227936</v>
      </c>
      <c r="M66">
        <v>17</v>
      </c>
      <c r="N66">
        <v>0</v>
      </c>
      <c r="O66">
        <v>7</v>
      </c>
      <c r="P66">
        <v>5</v>
      </c>
      <c r="Q66">
        <v>5</v>
      </c>
    </row>
    <row r="67" spans="1:17" ht="12.75">
      <c r="A67" t="s">
        <v>109</v>
      </c>
      <c r="B67" t="s">
        <v>88</v>
      </c>
      <c r="C67">
        <v>1.8618758889</v>
      </c>
      <c r="D67" t="s">
        <v>89</v>
      </c>
      <c r="E67">
        <v>2.8767123288</v>
      </c>
      <c r="F67">
        <v>1.4194288495</v>
      </c>
      <c r="G67">
        <v>2.4412605734</v>
      </c>
      <c r="H67">
        <v>2.8423745005</v>
      </c>
      <c r="I67" t="s">
        <v>89</v>
      </c>
      <c r="J67">
        <v>3.3228152473</v>
      </c>
      <c r="K67">
        <v>2.4902006138</v>
      </c>
      <c r="L67">
        <v>2.4412605734</v>
      </c>
      <c r="M67">
        <v>21</v>
      </c>
      <c r="N67">
        <v>0</v>
      </c>
      <c r="O67">
        <v>9</v>
      </c>
      <c r="P67">
        <v>10</v>
      </c>
      <c r="Q67">
        <v>2</v>
      </c>
    </row>
    <row r="69" spans="1:17" ht="12.75">
      <c r="A69" t="s">
        <v>110</v>
      </c>
      <c r="B69" t="s">
        <v>87</v>
      </c>
      <c r="C69">
        <v>1.3689572573</v>
      </c>
      <c r="D69">
        <v>7.5786211543</v>
      </c>
      <c r="E69">
        <v>1.6712328767</v>
      </c>
      <c r="F69">
        <v>1.4721610899</v>
      </c>
      <c r="G69">
        <v>1.1452054795</v>
      </c>
      <c r="H69">
        <v>1.8340003826</v>
      </c>
      <c r="I69">
        <v>7.5786211543</v>
      </c>
      <c r="J69">
        <v>2.237497363</v>
      </c>
      <c r="K69">
        <v>1.5133103391</v>
      </c>
      <c r="L69">
        <v>1.4485233572</v>
      </c>
      <c r="M69">
        <v>90</v>
      </c>
      <c r="N69">
        <v>1</v>
      </c>
      <c r="O69">
        <v>33</v>
      </c>
      <c r="P69">
        <v>39</v>
      </c>
      <c r="Q69">
        <v>17</v>
      </c>
    </row>
    <row r="70" spans="1:17" ht="12.75">
      <c r="A70" t="s">
        <v>110</v>
      </c>
      <c r="B70" t="s">
        <v>88</v>
      </c>
      <c r="C70">
        <v>0.8675162812</v>
      </c>
      <c r="D70" t="s">
        <v>89</v>
      </c>
      <c r="E70">
        <v>0.8837450408</v>
      </c>
      <c r="F70">
        <v>0.7665955536</v>
      </c>
      <c r="G70">
        <v>0.9970394491</v>
      </c>
      <c r="H70">
        <v>2.0055426444</v>
      </c>
      <c r="I70" t="s">
        <v>89</v>
      </c>
      <c r="J70">
        <v>2.4213196739</v>
      </c>
      <c r="K70">
        <v>1.7203088222</v>
      </c>
      <c r="L70">
        <v>1.106265439</v>
      </c>
      <c r="M70">
        <v>86</v>
      </c>
      <c r="N70">
        <v>0</v>
      </c>
      <c r="O70">
        <v>42</v>
      </c>
      <c r="P70">
        <v>36</v>
      </c>
      <c r="Q70">
        <v>8</v>
      </c>
    </row>
    <row r="72" spans="1:17" ht="12.75">
      <c r="A72" t="s">
        <v>111</v>
      </c>
      <c r="B72" t="s">
        <v>87</v>
      </c>
      <c r="C72">
        <v>1.4082191781</v>
      </c>
      <c r="D72">
        <v>2.8462085485</v>
      </c>
      <c r="E72">
        <v>2.5095890411</v>
      </c>
      <c r="F72">
        <v>0.9554382813</v>
      </c>
      <c r="G72">
        <v>1.4459615241</v>
      </c>
      <c r="H72">
        <v>2.1995991728</v>
      </c>
      <c r="I72">
        <v>2.8462085485</v>
      </c>
      <c r="J72">
        <v>2.8478406341</v>
      </c>
      <c r="K72">
        <v>1.8544805416</v>
      </c>
      <c r="L72">
        <v>1.5987049929</v>
      </c>
      <c r="M72">
        <v>86</v>
      </c>
      <c r="N72">
        <v>1</v>
      </c>
      <c r="O72">
        <v>33</v>
      </c>
      <c r="P72">
        <v>36</v>
      </c>
      <c r="Q72">
        <v>16</v>
      </c>
    </row>
    <row r="73" spans="1:17" ht="12.75">
      <c r="A73" t="s">
        <v>111</v>
      </c>
      <c r="B73" t="s">
        <v>88</v>
      </c>
      <c r="C73">
        <v>1.3704319186</v>
      </c>
      <c r="D73" t="s">
        <v>89</v>
      </c>
      <c r="E73">
        <v>1.713227038</v>
      </c>
      <c r="F73">
        <v>1.3197320159</v>
      </c>
      <c r="G73">
        <v>0.598630137</v>
      </c>
      <c r="H73">
        <v>2.1273725227</v>
      </c>
      <c r="I73" t="s">
        <v>89</v>
      </c>
      <c r="J73">
        <v>2.3587427712</v>
      </c>
      <c r="K73">
        <v>2.1901965988</v>
      </c>
      <c r="L73">
        <v>1.5762292203</v>
      </c>
      <c r="M73">
        <v>128</v>
      </c>
      <c r="N73">
        <v>0</v>
      </c>
      <c r="O73">
        <v>47</v>
      </c>
      <c r="P73">
        <v>55</v>
      </c>
      <c r="Q73">
        <v>26</v>
      </c>
    </row>
    <row r="75" spans="1:17" ht="12.75">
      <c r="A75" t="s">
        <v>112</v>
      </c>
      <c r="B75" t="s">
        <v>87</v>
      </c>
      <c r="C75">
        <v>1.1753424658</v>
      </c>
      <c r="D75">
        <v>5.1395912868</v>
      </c>
      <c r="E75">
        <v>2.6204581181</v>
      </c>
      <c r="F75">
        <v>0.9342465753</v>
      </c>
      <c r="G75">
        <v>0.8054794521</v>
      </c>
      <c r="H75">
        <v>2.1307107519</v>
      </c>
      <c r="I75">
        <v>5.1395912868</v>
      </c>
      <c r="J75">
        <v>2.9681570009</v>
      </c>
      <c r="K75">
        <v>1.4710615399</v>
      </c>
      <c r="L75">
        <v>1.4250265298</v>
      </c>
      <c r="M75">
        <v>77</v>
      </c>
      <c r="N75">
        <v>1</v>
      </c>
      <c r="O75">
        <v>32</v>
      </c>
      <c r="P75">
        <v>27</v>
      </c>
      <c r="Q75">
        <v>17</v>
      </c>
    </row>
    <row r="76" spans="1:17" ht="12.75">
      <c r="A76" t="s">
        <v>112</v>
      </c>
      <c r="B76" t="s">
        <v>88</v>
      </c>
      <c r="C76">
        <v>1.23801557</v>
      </c>
      <c r="D76" t="s">
        <v>89</v>
      </c>
      <c r="E76">
        <v>1.0523841605</v>
      </c>
      <c r="F76">
        <v>1.628954263</v>
      </c>
      <c r="G76">
        <v>0.6246575342</v>
      </c>
      <c r="H76">
        <v>1.7665950758</v>
      </c>
      <c r="I76" t="s">
        <v>89</v>
      </c>
      <c r="J76">
        <v>1.3870747383</v>
      </c>
      <c r="K76">
        <v>2.1727858112</v>
      </c>
      <c r="L76">
        <v>1.351090305</v>
      </c>
      <c r="M76">
        <v>94</v>
      </c>
      <c r="N76">
        <v>0</v>
      </c>
      <c r="O76">
        <v>35</v>
      </c>
      <c r="P76">
        <v>46</v>
      </c>
      <c r="Q76">
        <v>13</v>
      </c>
    </row>
    <row r="78" spans="1:17" ht="12.75">
      <c r="A78" t="s">
        <v>113</v>
      </c>
      <c r="B78" t="s">
        <v>87</v>
      </c>
      <c r="C78">
        <v>1.7068493151</v>
      </c>
      <c r="D78">
        <v>5.8</v>
      </c>
      <c r="E78">
        <v>2.4115203234</v>
      </c>
      <c r="F78">
        <v>0.8368590463</v>
      </c>
      <c r="G78">
        <v>1.6465753425</v>
      </c>
      <c r="H78">
        <v>2.3057448013</v>
      </c>
      <c r="I78">
        <v>5.8</v>
      </c>
      <c r="J78">
        <v>2.7900860619</v>
      </c>
      <c r="K78">
        <v>1.5988893473</v>
      </c>
      <c r="L78">
        <v>1.9092922909</v>
      </c>
      <c r="M78">
        <v>125</v>
      </c>
      <c r="N78">
        <v>1</v>
      </c>
      <c r="O78">
        <v>67</v>
      </c>
      <c r="P78">
        <v>43</v>
      </c>
      <c r="Q78">
        <v>14</v>
      </c>
    </row>
    <row r="79" spans="1:17" ht="12.75">
      <c r="A79" t="s">
        <v>113</v>
      </c>
      <c r="B79" t="s">
        <v>88</v>
      </c>
      <c r="C79">
        <v>1.3135826035</v>
      </c>
      <c r="D79">
        <v>4.8810539711</v>
      </c>
      <c r="E79">
        <v>1.4166442099</v>
      </c>
      <c r="F79">
        <v>1.60887791</v>
      </c>
      <c r="G79">
        <v>0.3095890411</v>
      </c>
      <c r="H79">
        <v>2.0243161492</v>
      </c>
      <c r="I79">
        <v>4.8810539711</v>
      </c>
      <c r="J79">
        <v>2.2946604802</v>
      </c>
      <c r="K79">
        <v>2.1653856327</v>
      </c>
      <c r="L79">
        <v>0.5463027094</v>
      </c>
      <c r="M79">
        <v>142</v>
      </c>
      <c r="N79">
        <v>1</v>
      </c>
      <c r="O79">
        <v>62</v>
      </c>
      <c r="P79">
        <v>60</v>
      </c>
      <c r="Q79">
        <v>19</v>
      </c>
    </row>
    <row r="81" spans="1:17" ht="12.75">
      <c r="A81" t="s">
        <v>114</v>
      </c>
      <c r="B81" t="s">
        <v>87</v>
      </c>
      <c r="C81">
        <v>1.1223145445</v>
      </c>
      <c r="D81" t="s">
        <v>89</v>
      </c>
      <c r="E81">
        <v>2.0931506849</v>
      </c>
      <c r="F81">
        <v>1.4547945205</v>
      </c>
      <c r="G81">
        <v>0.644775058</v>
      </c>
      <c r="H81">
        <v>1.6453152681</v>
      </c>
      <c r="I81" t="s">
        <v>89</v>
      </c>
      <c r="J81">
        <v>1.9642787634</v>
      </c>
      <c r="K81">
        <v>1.9436677253</v>
      </c>
      <c r="L81">
        <v>1.0314344886</v>
      </c>
      <c r="M81">
        <v>18</v>
      </c>
      <c r="N81">
        <v>0</v>
      </c>
      <c r="O81">
        <v>5</v>
      </c>
      <c r="P81">
        <v>7</v>
      </c>
      <c r="Q81">
        <v>6</v>
      </c>
    </row>
    <row r="82" spans="1:17" ht="12.75">
      <c r="A82" t="s">
        <v>114</v>
      </c>
      <c r="B82" t="s">
        <v>88</v>
      </c>
      <c r="C82">
        <v>1.1618309754</v>
      </c>
      <c r="D82" t="s">
        <v>89</v>
      </c>
      <c r="E82">
        <v>1.9182536118</v>
      </c>
      <c r="F82">
        <v>0.6073957632</v>
      </c>
      <c r="G82" t="s">
        <v>89</v>
      </c>
      <c r="H82">
        <v>1.6162518673</v>
      </c>
      <c r="I82" t="s">
        <v>89</v>
      </c>
      <c r="J82">
        <v>2.1862676847</v>
      </c>
      <c r="K82">
        <v>0.9944164302</v>
      </c>
      <c r="L82" t="s">
        <v>89</v>
      </c>
      <c r="M82">
        <v>23</v>
      </c>
      <c r="N82">
        <v>0</v>
      </c>
      <c r="O82">
        <v>12</v>
      </c>
      <c r="P82">
        <v>11</v>
      </c>
      <c r="Q82" t="s">
        <v>89</v>
      </c>
    </row>
    <row r="84" spans="1:17" ht="12.75">
      <c r="A84" t="s">
        <v>115</v>
      </c>
      <c r="B84" t="s">
        <v>87</v>
      </c>
      <c r="C84">
        <v>0.9977767797</v>
      </c>
      <c r="D84">
        <v>12.288786586</v>
      </c>
      <c r="E84">
        <v>1.5224118572</v>
      </c>
      <c r="F84">
        <v>1.0041245602</v>
      </c>
      <c r="G84">
        <v>0.5245901639</v>
      </c>
      <c r="H84">
        <v>1.8158966024</v>
      </c>
      <c r="I84">
        <v>12.288786586</v>
      </c>
      <c r="J84">
        <v>1.731206594</v>
      </c>
      <c r="K84">
        <v>1.6019862726</v>
      </c>
      <c r="L84">
        <v>0.7497665072</v>
      </c>
      <c r="M84">
        <v>59</v>
      </c>
      <c r="N84">
        <v>2</v>
      </c>
      <c r="O84">
        <v>18</v>
      </c>
      <c r="P84">
        <v>26</v>
      </c>
      <c r="Q84">
        <v>13</v>
      </c>
    </row>
    <row r="85" spans="1:17" ht="12.75">
      <c r="A85" t="s">
        <v>115</v>
      </c>
      <c r="B85" t="s">
        <v>88</v>
      </c>
      <c r="C85">
        <v>0.8979601767</v>
      </c>
      <c r="D85" t="s">
        <v>89</v>
      </c>
      <c r="E85">
        <v>1.6054794521</v>
      </c>
      <c r="F85">
        <v>0.865326746</v>
      </c>
      <c r="G85">
        <v>0.1465753425</v>
      </c>
      <c r="H85">
        <v>1.7010800363</v>
      </c>
      <c r="I85" t="s">
        <v>89</v>
      </c>
      <c r="J85">
        <v>2.5374251708</v>
      </c>
      <c r="K85">
        <v>1.2227185395</v>
      </c>
      <c r="L85">
        <v>0.3524650049</v>
      </c>
      <c r="M85">
        <v>78</v>
      </c>
      <c r="N85">
        <v>0</v>
      </c>
      <c r="O85">
        <v>35</v>
      </c>
      <c r="P85">
        <v>33</v>
      </c>
      <c r="Q85">
        <v>10</v>
      </c>
    </row>
    <row r="87" spans="1:17" ht="12.75">
      <c r="A87" t="s">
        <v>116</v>
      </c>
      <c r="B87" t="s">
        <v>87</v>
      </c>
      <c r="C87">
        <v>1.8095590987</v>
      </c>
      <c r="D87">
        <v>19.598360656</v>
      </c>
      <c r="E87">
        <v>2.1955460738</v>
      </c>
      <c r="F87">
        <v>1.6506849315</v>
      </c>
      <c r="G87">
        <v>1.4224492851</v>
      </c>
      <c r="H87">
        <v>2.7402846663</v>
      </c>
      <c r="I87">
        <v>19.598360656</v>
      </c>
      <c r="J87">
        <v>3.2264575848</v>
      </c>
      <c r="K87">
        <v>1.8077752826</v>
      </c>
      <c r="L87">
        <v>2.1059521136</v>
      </c>
      <c r="M87">
        <v>70</v>
      </c>
      <c r="N87">
        <v>1</v>
      </c>
      <c r="O87">
        <v>32</v>
      </c>
      <c r="P87">
        <v>30</v>
      </c>
      <c r="Q87">
        <v>7</v>
      </c>
    </row>
    <row r="88" spans="1:17" ht="12.75">
      <c r="A88" t="s">
        <v>116</v>
      </c>
      <c r="B88" t="s">
        <v>88</v>
      </c>
      <c r="C88">
        <v>1.6096938394</v>
      </c>
      <c r="D88">
        <v>3.3890410959</v>
      </c>
      <c r="E88">
        <v>1.5701624373</v>
      </c>
      <c r="F88">
        <v>1.6250617561</v>
      </c>
      <c r="G88">
        <v>1.2218990942</v>
      </c>
      <c r="H88">
        <v>2.4005995534</v>
      </c>
      <c r="I88">
        <v>3.3890410959</v>
      </c>
      <c r="J88">
        <v>2.4088277288</v>
      </c>
      <c r="K88">
        <v>2.6515958096</v>
      </c>
      <c r="L88">
        <v>1.4040110288</v>
      </c>
      <c r="M88">
        <v>53</v>
      </c>
      <c r="N88">
        <v>1</v>
      </c>
      <c r="O88">
        <v>27</v>
      </c>
      <c r="P88">
        <v>19</v>
      </c>
      <c r="Q88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27.57421875" style="0" customWidth="1"/>
    <col min="2" max="6" width="11.8515625" style="0" customWidth="1"/>
  </cols>
  <sheetData>
    <row r="1" spans="1:10" ht="12.75" customHeight="1">
      <c r="A1" s="23" t="s">
        <v>120</v>
      </c>
      <c r="B1" s="23"/>
      <c r="C1" s="23"/>
      <c r="D1" s="23"/>
      <c r="E1" s="23"/>
      <c r="F1" s="23"/>
      <c r="G1" s="19"/>
      <c r="H1" s="19"/>
      <c r="I1" s="19"/>
      <c r="J1" s="19"/>
    </row>
    <row r="2" spans="1:10" ht="15" customHeight="1">
      <c r="A2" s="23"/>
      <c r="B2" s="23"/>
      <c r="C2" s="23"/>
      <c r="D2" s="23"/>
      <c r="E2" s="23"/>
      <c r="F2" s="23"/>
      <c r="G2" s="19"/>
      <c r="H2" s="19"/>
      <c r="I2" s="19"/>
      <c r="J2" s="19"/>
    </row>
    <row r="3" spans="1:10" ht="15">
      <c r="A3" s="22" t="s">
        <v>118</v>
      </c>
      <c r="B3" s="22"/>
      <c r="C3" s="22"/>
      <c r="D3" s="22"/>
      <c r="E3" s="22"/>
      <c r="F3" s="22"/>
      <c r="G3" s="19"/>
      <c r="H3" s="19"/>
      <c r="I3" s="19"/>
      <c r="J3" s="19"/>
    </row>
    <row r="4" spans="1:10" ht="15">
      <c r="A4" s="11"/>
      <c r="B4" s="11"/>
      <c r="C4" s="11"/>
      <c r="D4" s="11"/>
      <c r="E4" s="11"/>
      <c r="F4" s="11"/>
      <c r="G4" s="19"/>
      <c r="H4" s="19"/>
      <c r="I4" s="19"/>
      <c r="J4" s="19"/>
    </row>
    <row r="5" spans="1:10" ht="12.75">
      <c r="A5" s="20"/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119</v>
      </c>
      <c r="G5" s="19"/>
      <c r="H5" s="19"/>
      <c r="I5" s="19"/>
      <c r="J5" s="19"/>
    </row>
    <row r="6" spans="1:10" ht="12.75">
      <c r="A6" s="14" t="s">
        <v>0</v>
      </c>
      <c r="B6" s="14">
        <v>0</v>
      </c>
      <c r="C6" s="14">
        <v>33</v>
      </c>
      <c r="D6" s="14">
        <v>24</v>
      </c>
      <c r="E6" s="14">
        <v>4</v>
      </c>
      <c r="F6" s="14">
        <v>61</v>
      </c>
      <c r="G6" s="19"/>
      <c r="H6" s="19"/>
      <c r="I6" s="19"/>
      <c r="J6" s="19"/>
    </row>
    <row r="7" spans="1:10" ht="12.75">
      <c r="A7" s="21" t="s">
        <v>24</v>
      </c>
      <c r="B7" s="21">
        <v>0</v>
      </c>
      <c r="C7" s="21">
        <v>21</v>
      </c>
      <c r="D7" s="21">
        <v>27</v>
      </c>
      <c r="E7" s="21">
        <v>5</v>
      </c>
      <c r="F7" s="21">
        <v>53</v>
      </c>
      <c r="G7" s="19"/>
      <c r="H7" s="19"/>
      <c r="I7" s="19"/>
      <c r="J7" s="19"/>
    </row>
    <row r="8" spans="1:10" ht="9" customHeight="1">
      <c r="A8" s="16"/>
      <c r="B8" s="17"/>
      <c r="C8" s="17"/>
      <c r="D8" s="17"/>
      <c r="E8" s="17"/>
      <c r="F8" s="18"/>
      <c r="G8" s="19"/>
      <c r="H8" s="19"/>
      <c r="I8" s="19"/>
      <c r="J8" s="19"/>
    </row>
    <row r="9" spans="1:10" ht="12.75">
      <c r="A9" s="14" t="s">
        <v>2</v>
      </c>
      <c r="B9" s="14">
        <v>0</v>
      </c>
      <c r="C9" s="14">
        <v>55</v>
      </c>
      <c r="D9" s="14">
        <v>56</v>
      </c>
      <c r="E9" s="14">
        <v>20</v>
      </c>
      <c r="F9" s="14">
        <v>131</v>
      </c>
      <c r="G9" s="19"/>
      <c r="H9" s="19"/>
      <c r="I9" s="19"/>
      <c r="J9" s="19"/>
    </row>
    <row r="10" spans="1:10" ht="12.75">
      <c r="A10" s="21" t="s">
        <v>42</v>
      </c>
      <c r="B10" s="21">
        <v>0</v>
      </c>
      <c r="C10" s="21">
        <v>37</v>
      </c>
      <c r="D10" s="21">
        <v>100</v>
      </c>
      <c r="E10" s="21">
        <v>10</v>
      </c>
      <c r="F10" s="21">
        <v>147</v>
      </c>
      <c r="G10" s="19"/>
      <c r="H10" s="19"/>
      <c r="I10" s="19"/>
      <c r="J10" s="19"/>
    </row>
    <row r="11" spans="1:10" ht="9" customHeight="1">
      <c r="A11" s="16"/>
      <c r="B11" s="17"/>
      <c r="C11" s="17"/>
      <c r="D11" s="17"/>
      <c r="E11" s="17"/>
      <c r="F11" s="18"/>
      <c r="G11" s="19"/>
      <c r="H11" s="19"/>
      <c r="I11" s="19"/>
      <c r="J11" s="19"/>
    </row>
    <row r="12" spans="1:10" ht="12.75">
      <c r="A12" s="14" t="s">
        <v>25</v>
      </c>
      <c r="B12" s="14">
        <v>9</v>
      </c>
      <c r="C12" s="14">
        <v>76</v>
      </c>
      <c r="D12" s="14">
        <v>57</v>
      </c>
      <c r="E12" s="14">
        <v>12</v>
      </c>
      <c r="F12" s="14">
        <v>154</v>
      </c>
      <c r="G12" s="19"/>
      <c r="H12" s="19"/>
      <c r="I12" s="19"/>
      <c r="J12" s="19"/>
    </row>
    <row r="13" spans="1:10" ht="12.75">
      <c r="A13" s="21" t="s">
        <v>43</v>
      </c>
      <c r="B13" s="21">
        <v>4</v>
      </c>
      <c r="C13" s="21">
        <v>112</v>
      </c>
      <c r="D13" s="21">
        <v>54</v>
      </c>
      <c r="E13" s="21">
        <v>18</v>
      </c>
      <c r="F13" s="21">
        <v>188</v>
      </c>
      <c r="G13" s="19"/>
      <c r="H13" s="19"/>
      <c r="I13" s="19"/>
      <c r="J13" s="19"/>
    </row>
    <row r="14" spans="1:10" ht="9" customHeight="1">
      <c r="A14" s="16"/>
      <c r="B14" s="17"/>
      <c r="C14" s="17"/>
      <c r="D14" s="17"/>
      <c r="E14" s="17"/>
      <c r="F14" s="18"/>
      <c r="G14" s="19"/>
      <c r="H14" s="19"/>
      <c r="I14" s="19"/>
      <c r="J14" s="19"/>
    </row>
    <row r="15" spans="1:10" ht="12.75">
      <c r="A15" s="14" t="s">
        <v>1</v>
      </c>
      <c r="B15" s="14">
        <v>1</v>
      </c>
      <c r="C15" s="14">
        <v>36</v>
      </c>
      <c r="D15" s="14">
        <v>17</v>
      </c>
      <c r="E15" s="14">
        <v>14</v>
      </c>
      <c r="F15" s="14">
        <v>68</v>
      </c>
      <c r="G15" s="19"/>
      <c r="H15" s="19"/>
      <c r="I15" s="19"/>
      <c r="J15" s="19"/>
    </row>
    <row r="16" spans="1:10" ht="12.75">
      <c r="A16" s="21" t="s">
        <v>44</v>
      </c>
      <c r="B16" s="21">
        <v>4</v>
      </c>
      <c r="C16" s="21">
        <v>35</v>
      </c>
      <c r="D16" s="21">
        <v>26</v>
      </c>
      <c r="E16" s="21">
        <v>11</v>
      </c>
      <c r="F16" s="21">
        <v>76</v>
      </c>
      <c r="G16" s="19"/>
      <c r="H16" s="19"/>
      <c r="I16" s="19"/>
      <c r="J16" s="19"/>
    </row>
    <row r="17" spans="1:10" ht="9" customHeight="1">
      <c r="A17" s="16"/>
      <c r="B17" s="17"/>
      <c r="C17" s="17"/>
      <c r="D17" s="17"/>
      <c r="E17" s="17"/>
      <c r="F17" s="18"/>
      <c r="G17" s="19"/>
      <c r="H17" s="19"/>
      <c r="I17" s="19"/>
      <c r="J17" s="19"/>
    </row>
    <row r="18" spans="1:10" ht="12.75">
      <c r="A18" s="14" t="s">
        <v>8</v>
      </c>
      <c r="B18" s="14">
        <v>7</v>
      </c>
      <c r="C18" s="14">
        <v>309</v>
      </c>
      <c r="D18" s="14">
        <v>277</v>
      </c>
      <c r="E18" s="14">
        <v>121</v>
      </c>
      <c r="F18" s="14">
        <v>714</v>
      </c>
      <c r="G18" s="19"/>
      <c r="H18" s="19"/>
      <c r="I18" s="19"/>
      <c r="J18" s="19"/>
    </row>
    <row r="19" spans="1:10" ht="12.75">
      <c r="A19" s="21" t="s">
        <v>45</v>
      </c>
      <c r="B19" s="21">
        <v>2</v>
      </c>
      <c r="C19" s="21">
        <v>368</v>
      </c>
      <c r="D19" s="21">
        <v>395</v>
      </c>
      <c r="E19" s="21">
        <v>104</v>
      </c>
      <c r="F19" s="21">
        <v>869</v>
      </c>
      <c r="G19" s="19"/>
      <c r="H19" s="19"/>
      <c r="I19" s="19"/>
      <c r="J19" s="19"/>
    </row>
    <row r="20" spans="1:10" ht="9" customHeight="1">
      <c r="A20" s="16"/>
      <c r="B20" s="17"/>
      <c r="C20" s="17"/>
      <c r="D20" s="17"/>
      <c r="E20" s="17"/>
      <c r="F20" s="18"/>
      <c r="G20" s="19"/>
      <c r="H20" s="19"/>
      <c r="I20" s="19"/>
      <c r="J20" s="19"/>
    </row>
    <row r="21" spans="1:10" ht="12.75">
      <c r="A21" s="14" t="s">
        <v>4</v>
      </c>
      <c r="B21" s="14">
        <v>2</v>
      </c>
      <c r="C21" s="14">
        <v>31</v>
      </c>
      <c r="D21" s="14">
        <v>51</v>
      </c>
      <c r="E21" s="14">
        <v>20</v>
      </c>
      <c r="F21" s="14">
        <v>104</v>
      </c>
      <c r="G21" s="19"/>
      <c r="H21" s="19"/>
      <c r="I21" s="19"/>
      <c r="J21" s="19"/>
    </row>
    <row r="22" spans="1:10" ht="12.75">
      <c r="A22" s="21" t="s">
        <v>46</v>
      </c>
      <c r="B22" s="21">
        <v>0</v>
      </c>
      <c r="C22" s="21">
        <v>26</v>
      </c>
      <c r="D22" s="21">
        <v>59</v>
      </c>
      <c r="E22" s="21">
        <v>23</v>
      </c>
      <c r="F22" s="21">
        <v>108</v>
      </c>
      <c r="G22" s="19"/>
      <c r="H22" s="19"/>
      <c r="I22" s="19"/>
      <c r="J22" s="19"/>
    </row>
    <row r="23" spans="1:10" ht="9" customHeight="1">
      <c r="A23" s="16"/>
      <c r="B23" s="17"/>
      <c r="C23" s="17"/>
      <c r="D23" s="17"/>
      <c r="E23" s="17"/>
      <c r="F23" s="18"/>
      <c r="G23" s="19"/>
      <c r="H23" s="19"/>
      <c r="I23" s="19"/>
      <c r="J23" s="19"/>
    </row>
    <row r="24" spans="1:10" ht="12.75">
      <c r="A24" s="14" t="s">
        <v>5</v>
      </c>
      <c r="B24" s="14">
        <v>0</v>
      </c>
      <c r="C24" s="14">
        <v>10</v>
      </c>
      <c r="D24" s="14">
        <v>17</v>
      </c>
      <c r="E24" s="14">
        <v>5</v>
      </c>
      <c r="F24" s="14">
        <v>32</v>
      </c>
      <c r="G24" s="19"/>
      <c r="H24" s="19"/>
      <c r="I24" s="19"/>
      <c r="J24" s="19"/>
    </row>
    <row r="25" spans="1:10" ht="12.75">
      <c r="A25" s="21" t="s">
        <v>47</v>
      </c>
      <c r="B25" s="21">
        <v>0</v>
      </c>
      <c r="C25" s="21">
        <v>11</v>
      </c>
      <c r="D25" s="21">
        <v>18</v>
      </c>
      <c r="E25" s="21">
        <v>6</v>
      </c>
      <c r="F25" s="21">
        <v>35</v>
      </c>
      <c r="G25" s="19"/>
      <c r="H25" s="19"/>
      <c r="I25" s="19"/>
      <c r="J25" s="19"/>
    </row>
    <row r="26" spans="1:10" ht="9" customHeight="1">
      <c r="A26" s="16"/>
      <c r="B26" s="17"/>
      <c r="C26" s="17"/>
      <c r="D26" s="17"/>
      <c r="E26" s="17"/>
      <c r="F26" s="18"/>
      <c r="G26" s="19"/>
      <c r="H26" s="19"/>
      <c r="I26" s="19"/>
      <c r="J26" s="19"/>
    </row>
    <row r="27" spans="1:10" ht="12.75">
      <c r="A27" s="14" t="s">
        <v>3</v>
      </c>
      <c r="B27" s="14">
        <v>0</v>
      </c>
      <c r="C27" s="14">
        <v>38</v>
      </c>
      <c r="D27" s="14">
        <v>43</v>
      </c>
      <c r="E27" s="14">
        <v>12</v>
      </c>
      <c r="F27" s="14">
        <v>93</v>
      </c>
      <c r="G27" s="19"/>
      <c r="H27" s="19"/>
      <c r="I27" s="19"/>
      <c r="J27" s="19"/>
    </row>
    <row r="28" spans="1:10" ht="12.75">
      <c r="A28" s="21" t="s">
        <v>48</v>
      </c>
      <c r="B28" s="21">
        <v>0</v>
      </c>
      <c r="C28" s="21">
        <v>28</v>
      </c>
      <c r="D28" s="21">
        <v>53</v>
      </c>
      <c r="E28" s="21">
        <v>17</v>
      </c>
      <c r="F28" s="21">
        <v>98</v>
      </c>
      <c r="G28" s="19"/>
      <c r="H28" s="19"/>
      <c r="I28" s="19"/>
      <c r="J28" s="19"/>
    </row>
    <row r="29" spans="1:10" ht="9" customHeight="1">
      <c r="A29" s="16"/>
      <c r="B29" s="17"/>
      <c r="C29" s="17"/>
      <c r="D29" s="17"/>
      <c r="E29" s="17"/>
      <c r="F29" s="18"/>
      <c r="G29" s="19"/>
      <c r="H29" s="19"/>
      <c r="I29" s="19"/>
      <c r="J29" s="19"/>
    </row>
    <row r="30" spans="1:10" ht="12.75">
      <c r="A30" s="14" t="s">
        <v>26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9"/>
      <c r="H30" s="19"/>
      <c r="I30" s="19"/>
      <c r="J30" s="19"/>
    </row>
    <row r="31" spans="1:10" ht="12.75">
      <c r="A31" s="21" t="s">
        <v>49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19"/>
      <c r="H31" s="19"/>
      <c r="I31" s="19"/>
      <c r="J31" s="19"/>
    </row>
    <row r="32" spans="1:10" ht="9" customHeight="1">
      <c r="A32" s="16"/>
      <c r="B32" s="17"/>
      <c r="C32" s="17"/>
      <c r="D32" s="17"/>
      <c r="E32" s="17"/>
      <c r="F32" s="18"/>
      <c r="G32" s="19"/>
      <c r="H32" s="19"/>
      <c r="I32" s="19"/>
      <c r="J32" s="19"/>
    </row>
    <row r="33" spans="1:10" ht="12.75">
      <c r="A33" s="14" t="s">
        <v>7</v>
      </c>
      <c r="B33" s="14">
        <v>0</v>
      </c>
      <c r="C33" s="14">
        <v>8</v>
      </c>
      <c r="D33" s="14">
        <v>3</v>
      </c>
      <c r="E33" s="14">
        <v>2</v>
      </c>
      <c r="F33" s="14">
        <v>13</v>
      </c>
      <c r="G33" s="19"/>
      <c r="H33" s="19"/>
      <c r="I33" s="19"/>
      <c r="J33" s="19"/>
    </row>
    <row r="34" spans="1:10" ht="12.75">
      <c r="A34" s="21" t="s">
        <v>50</v>
      </c>
      <c r="B34" s="21">
        <v>1</v>
      </c>
      <c r="C34" s="21">
        <v>4</v>
      </c>
      <c r="D34" s="21">
        <v>12</v>
      </c>
      <c r="E34" s="21">
        <v>2</v>
      </c>
      <c r="F34" s="21">
        <v>19</v>
      </c>
      <c r="G34" s="19"/>
      <c r="H34" s="19"/>
      <c r="I34" s="19"/>
      <c r="J34" s="19"/>
    </row>
    <row r="35" spans="1:10" ht="9" customHeight="1">
      <c r="A35" s="16"/>
      <c r="B35" s="17"/>
      <c r="C35" s="17"/>
      <c r="D35" s="17"/>
      <c r="E35" s="17"/>
      <c r="F35" s="18"/>
      <c r="G35" s="19"/>
      <c r="H35" s="19"/>
      <c r="I35" s="19"/>
      <c r="J35" s="19"/>
    </row>
    <row r="36" spans="1:10" ht="12.75">
      <c r="A36" s="14" t="s">
        <v>6</v>
      </c>
      <c r="B36" s="14">
        <v>0</v>
      </c>
      <c r="C36" s="14" t="s">
        <v>89</v>
      </c>
      <c r="D36" s="14">
        <v>2</v>
      </c>
      <c r="E36" s="14">
        <v>1</v>
      </c>
      <c r="F36" s="14">
        <v>3</v>
      </c>
      <c r="G36" s="19"/>
      <c r="H36" s="19"/>
      <c r="I36" s="19"/>
      <c r="J36" s="19"/>
    </row>
    <row r="37" spans="1:10" ht="12.75" customHeight="1">
      <c r="A37" s="21" t="s">
        <v>51</v>
      </c>
      <c r="B37" s="21">
        <v>0</v>
      </c>
      <c r="C37" s="21">
        <v>2</v>
      </c>
      <c r="D37" s="21">
        <v>5</v>
      </c>
      <c r="E37" s="21">
        <v>3</v>
      </c>
      <c r="F37" s="21">
        <v>10</v>
      </c>
      <c r="G37" s="19"/>
      <c r="H37" s="19"/>
      <c r="I37" s="19"/>
      <c r="J37" s="19"/>
    </row>
    <row r="38" spans="1:10" ht="9" customHeight="1">
      <c r="A38" s="8"/>
      <c r="B38" s="9"/>
      <c r="C38" s="9"/>
      <c r="D38" s="9"/>
      <c r="E38" s="9"/>
      <c r="F38" s="10"/>
      <c r="G38" s="19"/>
      <c r="H38" s="19"/>
      <c r="I38" s="19"/>
      <c r="J38" s="19"/>
    </row>
    <row r="39" spans="1:10" ht="12.75" customHeight="1">
      <c r="A39" s="14" t="s">
        <v>27</v>
      </c>
      <c r="B39" s="14">
        <v>9</v>
      </c>
      <c r="C39" s="14">
        <v>164</v>
      </c>
      <c r="D39" s="14">
        <v>137</v>
      </c>
      <c r="E39" s="14">
        <v>36</v>
      </c>
      <c r="F39" s="14">
        <v>346</v>
      </c>
      <c r="G39" s="19"/>
      <c r="H39" s="19"/>
      <c r="I39" s="19"/>
      <c r="J39" s="19"/>
    </row>
    <row r="40" spans="1:10" ht="12.75" customHeight="1">
      <c r="A40" s="21" t="s">
        <v>52</v>
      </c>
      <c r="B40" s="21">
        <v>4</v>
      </c>
      <c r="C40" s="21">
        <v>170</v>
      </c>
      <c r="D40" s="21">
        <v>181</v>
      </c>
      <c r="E40" s="21">
        <v>33</v>
      </c>
      <c r="F40" s="21">
        <v>388</v>
      </c>
      <c r="G40" s="19"/>
      <c r="H40" s="19"/>
      <c r="I40" s="19"/>
      <c r="J40" s="19"/>
    </row>
    <row r="41" spans="1:10" ht="9" customHeight="1">
      <c r="A41" s="16"/>
      <c r="B41" s="17"/>
      <c r="C41" s="17"/>
      <c r="D41" s="17"/>
      <c r="E41" s="17"/>
      <c r="F41" s="18"/>
      <c r="G41" s="19"/>
      <c r="H41" s="19"/>
      <c r="I41" s="19"/>
      <c r="J41" s="19"/>
    </row>
    <row r="42" spans="1:10" ht="12.75">
      <c r="A42" s="14" t="s">
        <v>28</v>
      </c>
      <c r="B42" s="14">
        <v>2</v>
      </c>
      <c r="C42" s="14">
        <v>79</v>
      </c>
      <c r="D42" s="14">
        <v>111</v>
      </c>
      <c r="E42" s="14">
        <v>37</v>
      </c>
      <c r="F42" s="14">
        <v>229</v>
      </c>
      <c r="G42" s="19"/>
      <c r="H42" s="19"/>
      <c r="I42" s="19"/>
      <c r="J42" s="19"/>
    </row>
    <row r="43" spans="1:10" ht="12.75">
      <c r="A43" s="21" t="s">
        <v>53</v>
      </c>
      <c r="B43" s="21">
        <v>0</v>
      </c>
      <c r="C43" s="21">
        <v>65</v>
      </c>
      <c r="D43" s="21">
        <v>130</v>
      </c>
      <c r="E43" s="21">
        <v>46</v>
      </c>
      <c r="F43" s="21">
        <v>241</v>
      </c>
      <c r="G43" s="19"/>
      <c r="H43" s="19"/>
      <c r="I43" s="19"/>
      <c r="J43" s="19"/>
    </row>
    <row r="44" spans="1:10" ht="9" customHeight="1">
      <c r="A44" s="16"/>
      <c r="B44" s="17"/>
      <c r="C44" s="17"/>
      <c r="D44" s="17"/>
      <c r="E44" s="17"/>
      <c r="F44" s="18"/>
      <c r="G44" s="19"/>
      <c r="H44" s="19"/>
      <c r="I44" s="19"/>
      <c r="J44" s="19"/>
    </row>
    <row r="45" spans="1:10" ht="12.75">
      <c r="A45" s="14" t="s">
        <v>9</v>
      </c>
      <c r="B45" s="14">
        <v>0</v>
      </c>
      <c r="C45" s="14">
        <v>8</v>
      </c>
      <c r="D45" s="14">
        <v>5</v>
      </c>
      <c r="E45" s="14">
        <v>3</v>
      </c>
      <c r="F45" s="14">
        <v>16</v>
      </c>
      <c r="G45" s="19"/>
      <c r="H45" s="19"/>
      <c r="I45" s="19"/>
      <c r="J45" s="19"/>
    </row>
    <row r="46" spans="1:10" ht="12.75">
      <c r="A46" s="21" t="s">
        <v>54</v>
      </c>
      <c r="B46" s="21">
        <v>1</v>
      </c>
      <c r="C46" s="21">
        <v>6</v>
      </c>
      <c r="D46" s="21">
        <v>17</v>
      </c>
      <c r="E46" s="21">
        <v>5</v>
      </c>
      <c r="F46" s="21">
        <v>29</v>
      </c>
      <c r="G46" s="19"/>
      <c r="H46" s="19"/>
      <c r="I46" s="19"/>
      <c r="J46" s="19"/>
    </row>
    <row r="47" spans="1:10" ht="9" customHeight="1">
      <c r="A47" s="16"/>
      <c r="B47" s="17"/>
      <c r="C47" s="17"/>
      <c r="D47" s="17"/>
      <c r="E47" s="17"/>
      <c r="F47" s="18"/>
      <c r="G47" s="19"/>
      <c r="H47" s="19"/>
      <c r="I47" s="19"/>
      <c r="J47" s="19"/>
    </row>
    <row r="48" spans="1:10" ht="12.75">
      <c r="A48" s="14" t="s">
        <v>10</v>
      </c>
      <c r="B48" s="14">
        <v>20</v>
      </c>
      <c r="C48" s="14">
        <v>657</v>
      </c>
      <c r="D48" s="14">
        <v>588</v>
      </c>
      <c r="E48" s="14">
        <v>219</v>
      </c>
      <c r="F48" s="14">
        <v>1484</v>
      </c>
      <c r="G48" s="19"/>
      <c r="H48" s="19"/>
      <c r="I48" s="19"/>
      <c r="J48" s="19"/>
    </row>
    <row r="49" spans="1:10" ht="12.75">
      <c r="A49" s="21" t="s">
        <v>55</v>
      </c>
      <c r="B49" s="21">
        <v>11</v>
      </c>
      <c r="C49" s="21">
        <v>704</v>
      </c>
      <c r="D49" s="21">
        <v>791</v>
      </c>
      <c r="E49" s="21">
        <v>214</v>
      </c>
      <c r="F49" s="21">
        <v>1720</v>
      </c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</sheetData>
  <sheetProtection/>
  <mergeCells count="2">
    <mergeCell ref="A3:F3"/>
    <mergeCell ref="A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27.57421875" style="0" customWidth="1"/>
    <col min="2" max="6" width="11.8515625" style="0" customWidth="1"/>
  </cols>
  <sheetData>
    <row r="1" spans="1:6" ht="12.75">
      <c r="A1" s="24" t="s">
        <v>121</v>
      </c>
      <c r="B1" s="24"/>
      <c r="C1" s="24"/>
      <c r="D1" s="24"/>
      <c r="E1" s="24"/>
      <c r="F1" s="24"/>
    </row>
    <row r="2" spans="1:6" ht="16.5" customHeight="1">
      <c r="A2" s="24"/>
      <c r="B2" s="24"/>
      <c r="C2" s="24"/>
      <c r="D2" s="24"/>
      <c r="E2" s="24"/>
      <c r="F2" s="24"/>
    </row>
    <row r="3" spans="1:6" ht="15">
      <c r="A3" s="25" t="s">
        <v>118</v>
      </c>
      <c r="B3" s="25"/>
      <c r="C3" s="25"/>
      <c r="D3" s="25"/>
      <c r="E3" s="25"/>
      <c r="F3" s="25"/>
    </row>
    <row r="4" spans="1:6" ht="15">
      <c r="A4" s="7"/>
      <c r="B4" s="7"/>
      <c r="C4" s="7"/>
      <c r="D4" s="7"/>
      <c r="E4" s="7"/>
      <c r="F4" s="7"/>
    </row>
    <row r="5" spans="1:6" ht="12.75">
      <c r="A5" s="12"/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119</v>
      </c>
    </row>
    <row r="6" spans="1:6" ht="12.75">
      <c r="A6" s="14" t="s">
        <v>30</v>
      </c>
      <c r="B6" s="14">
        <v>0</v>
      </c>
      <c r="C6" s="14">
        <v>12</v>
      </c>
      <c r="D6" s="14">
        <v>11</v>
      </c>
      <c r="E6" s="14">
        <v>4</v>
      </c>
      <c r="F6" s="14">
        <v>27</v>
      </c>
    </row>
    <row r="7" spans="1:6" ht="12.75">
      <c r="A7" s="15" t="s">
        <v>57</v>
      </c>
      <c r="B7" s="15">
        <v>0</v>
      </c>
      <c r="C7" s="15">
        <v>26</v>
      </c>
      <c r="D7" s="15">
        <v>28</v>
      </c>
      <c r="E7" s="15">
        <v>3</v>
      </c>
      <c r="F7" s="15">
        <v>57</v>
      </c>
    </row>
    <row r="8" spans="1:6" ht="9" customHeight="1">
      <c r="A8" s="16"/>
      <c r="B8" s="17"/>
      <c r="C8" s="17"/>
      <c r="D8" s="17"/>
      <c r="E8" s="17"/>
      <c r="F8" s="18"/>
    </row>
    <row r="9" spans="1:6" ht="12.75">
      <c r="A9" s="14" t="s">
        <v>31</v>
      </c>
      <c r="B9" s="14">
        <v>0</v>
      </c>
      <c r="C9" s="14">
        <v>24</v>
      </c>
      <c r="D9" s="14">
        <v>22</v>
      </c>
      <c r="E9" s="14">
        <v>11</v>
      </c>
      <c r="F9" s="14">
        <v>57</v>
      </c>
    </row>
    <row r="10" spans="1:6" ht="12.75">
      <c r="A10" s="15" t="s">
        <v>58</v>
      </c>
      <c r="B10" s="15">
        <v>0</v>
      </c>
      <c r="C10" s="15">
        <v>27</v>
      </c>
      <c r="D10" s="15">
        <v>36</v>
      </c>
      <c r="E10" s="15">
        <v>7</v>
      </c>
      <c r="F10" s="15">
        <v>70</v>
      </c>
    </row>
    <row r="11" spans="1:6" ht="9" customHeight="1">
      <c r="A11" s="16"/>
      <c r="B11" s="17"/>
      <c r="C11" s="17"/>
      <c r="D11" s="17"/>
      <c r="E11" s="17"/>
      <c r="F11" s="18"/>
    </row>
    <row r="12" spans="1:6" ht="12.75">
      <c r="A12" s="14" t="s">
        <v>32</v>
      </c>
      <c r="B12" s="14">
        <v>0</v>
      </c>
      <c r="C12" s="14">
        <v>18</v>
      </c>
      <c r="D12" s="14">
        <v>8</v>
      </c>
      <c r="E12" s="14">
        <v>3</v>
      </c>
      <c r="F12" s="14">
        <v>29</v>
      </c>
    </row>
    <row r="13" spans="1:6" ht="12.75">
      <c r="A13" s="15" t="s">
        <v>59</v>
      </c>
      <c r="B13" s="15">
        <v>0</v>
      </c>
      <c r="C13" s="15">
        <v>16</v>
      </c>
      <c r="D13" s="15">
        <v>23</v>
      </c>
      <c r="E13" s="15">
        <v>2</v>
      </c>
      <c r="F13" s="15">
        <v>41</v>
      </c>
    </row>
    <row r="14" spans="1:6" ht="9" customHeight="1">
      <c r="A14" s="16"/>
      <c r="B14" s="17"/>
      <c r="C14" s="17"/>
      <c r="D14" s="17"/>
      <c r="E14" s="17"/>
      <c r="F14" s="18"/>
    </row>
    <row r="15" spans="1:6" ht="12.75">
      <c r="A15" s="14" t="s">
        <v>33</v>
      </c>
      <c r="B15" s="14">
        <v>0</v>
      </c>
      <c r="C15" s="14">
        <v>28</v>
      </c>
      <c r="D15" s="14">
        <v>23</v>
      </c>
      <c r="E15" s="14">
        <v>8</v>
      </c>
      <c r="F15" s="14">
        <v>59</v>
      </c>
    </row>
    <row r="16" spans="1:6" ht="12.75">
      <c r="A16" s="15" t="s">
        <v>60</v>
      </c>
      <c r="B16" s="15">
        <v>0</v>
      </c>
      <c r="C16" s="15">
        <v>30</v>
      </c>
      <c r="D16" s="15">
        <v>38</v>
      </c>
      <c r="E16" s="15">
        <v>8</v>
      </c>
      <c r="F16" s="15">
        <v>76</v>
      </c>
    </row>
    <row r="17" spans="1:6" ht="9" customHeight="1">
      <c r="A17" s="16"/>
      <c r="B17" s="17"/>
      <c r="C17" s="17"/>
      <c r="D17" s="17"/>
      <c r="E17" s="17"/>
      <c r="F17" s="18"/>
    </row>
    <row r="18" spans="1:6" ht="12.75">
      <c r="A18" s="14" t="s">
        <v>34</v>
      </c>
      <c r="B18" s="14">
        <v>0</v>
      </c>
      <c r="C18" s="14">
        <v>7</v>
      </c>
      <c r="D18" s="14">
        <v>5</v>
      </c>
      <c r="E18" s="14">
        <v>5</v>
      </c>
      <c r="F18" s="14">
        <v>17</v>
      </c>
    </row>
    <row r="19" spans="1:6" ht="12.75">
      <c r="A19" s="15" t="s">
        <v>61</v>
      </c>
      <c r="B19" s="15">
        <v>0</v>
      </c>
      <c r="C19" s="15">
        <v>9</v>
      </c>
      <c r="D19" s="15">
        <v>10</v>
      </c>
      <c r="E19" s="15">
        <v>2</v>
      </c>
      <c r="F19" s="15">
        <v>21</v>
      </c>
    </row>
    <row r="20" spans="1:6" ht="9" customHeight="1">
      <c r="A20" s="16"/>
      <c r="B20" s="17"/>
      <c r="C20" s="17"/>
      <c r="D20" s="17"/>
      <c r="E20" s="17"/>
      <c r="F20" s="18"/>
    </row>
    <row r="21" spans="1:6" ht="12.75">
      <c r="A21" s="14" t="s">
        <v>35</v>
      </c>
      <c r="B21" s="14">
        <v>1</v>
      </c>
      <c r="C21" s="14">
        <v>33</v>
      </c>
      <c r="D21" s="14">
        <v>39</v>
      </c>
      <c r="E21" s="14">
        <v>17</v>
      </c>
      <c r="F21" s="14">
        <v>90</v>
      </c>
    </row>
    <row r="22" spans="1:6" ht="12.75">
      <c r="A22" s="15" t="s">
        <v>62</v>
      </c>
      <c r="B22" s="15">
        <v>0</v>
      </c>
      <c r="C22" s="15">
        <v>42</v>
      </c>
      <c r="D22" s="15">
        <v>36</v>
      </c>
      <c r="E22" s="15">
        <v>8</v>
      </c>
      <c r="F22" s="15">
        <v>86</v>
      </c>
    </row>
    <row r="23" spans="1:6" ht="9" customHeight="1">
      <c r="A23" s="16"/>
      <c r="B23" s="17"/>
      <c r="C23" s="17"/>
      <c r="D23" s="17"/>
      <c r="E23" s="17"/>
      <c r="F23" s="18"/>
    </row>
    <row r="24" spans="1:6" ht="12.75">
      <c r="A24" s="14" t="s">
        <v>36</v>
      </c>
      <c r="B24" s="14">
        <v>1</v>
      </c>
      <c r="C24" s="14">
        <v>33</v>
      </c>
      <c r="D24" s="14">
        <v>36</v>
      </c>
      <c r="E24" s="14">
        <v>16</v>
      </c>
      <c r="F24" s="14">
        <v>86</v>
      </c>
    </row>
    <row r="25" spans="1:6" ht="12.75">
      <c r="A25" s="15" t="s">
        <v>63</v>
      </c>
      <c r="B25" s="15">
        <v>0</v>
      </c>
      <c r="C25" s="15">
        <v>47</v>
      </c>
      <c r="D25" s="15">
        <v>55</v>
      </c>
      <c r="E25" s="15">
        <v>26</v>
      </c>
      <c r="F25" s="15">
        <v>128</v>
      </c>
    </row>
    <row r="26" spans="1:6" ht="9" customHeight="1">
      <c r="A26" s="8"/>
      <c r="B26" s="9"/>
      <c r="C26" s="9"/>
      <c r="D26" s="9"/>
      <c r="E26" s="9"/>
      <c r="F26" s="10"/>
    </row>
    <row r="27" spans="1:6" ht="12.75">
      <c r="A27" s="14" t="s">
        <v>37</v>
      </c>
      <c r="B27" s="14">
        <v>1</v>
      </c>
      <c r="C27" s="14">
        <v>32</v>
      </c>
      <c r="D27" s="14">
        <v>27</v>
      </c>
      <c r="E27" s="14">
        <v>17</v>
      </c>
      <c r="F27" s="14">
        <v>77</v>
      </c>
    </row>
    <row r="28" spans="1:6" ht="12.75">
      <c r="A28" s="15" t="s">
        <v>64</v>
      </c>
      <c r="B28" s="15">
        <v>0</v>
      </c>
      <c r="C28" s="15">
        <v>35</v>
      </c>
      <c r="D28" s="15">
        <v>46</v>
      </c>
      <c r="E28" s="15">
        <v>13</v>
      </c>
      <c r="F28" s="15">
        <v>94</v>
      </c>
    </row>
    <row r="29" spans="1:6" ht="9" customHeight="1">
      <c r="A29" s="16"/>
      <c r="B29" s="17"/>
      <c r="C29" s="17"/>
      <c r="D29" s="17"/>
      <c r="E29" s="17"/>
      <c r="F29" s="18"/>
    </row>
    <row r="30" spans="1:6" ht="12.75">
      <c r="A30" s="14" t="s">
        <v>38</v>
      </c>
      <c r="B30" s="14">
        <v>1</v>
      </c>
      <c r="C30" s="14">
        <v>67</v>
      </c>
      <c r="D30" s="14">
        <v>43</v>
      </c>
      <c r="E30" s="14">
        <v>14</v>
      </c>
      <c r="F30" s="14">
        <v>125</v>
      </c>
    </row>
    <row r="31" spans="1:6" ht="12.75">
      <c r="A31" s="15" t="s">
        <v>65</v>
      </c>
      <c r="B31" s="15">
        <v>1</v>
      </c>
      <c r="C31" s="15">
        <v>62</v>
      </c>
      <c r="D31" s="15">
        <v>60</v>
      </c>
      <c r="E31" s="15">
        <v>19</v>
      </c>
      <c r="F31" s="15">
        <v>142</v>
      </c>
    </row>
    <row r="32" spans="1:6" ht="9" customHeight="1">
      <c r="A32" s="16"/>
      <c r="B32" s="17"/>
      <c r="C32" s="17"/>
      <c r="D32" s="17"/>
      <c r="E32" s="17"/>
      <c r="F32" s="18"/>
    </row>
    <row r="33" spans="1:6" ht="12.75">
      <c r="A33" s="14" t="s">
        <v>39</v>
      </c>
      <c r="B33" s="14">
        <v>0</v>
      </c>
      <c r="C33" s="14">
        <v>5</v>
      </c>
      <c r="D33" s="14">
        <v>7</v>
      </c>
      <c r="E33" s="14">
        <v>6</v>
      </c>
      <c r="F33" s="14">
        <v>18</v>
      </c>
    </row>
    <row r="34" spans="1:6" ht="12.75">
      <c r="A34" s="15" t="s">
        <v>66</v>
      </c>
      <c r="B34" s="15">
        <v>0</v>
      </c>
      <c r="C34" s="15">
        <v>12</v>
      </c>
      <c r="D34" s="15">
        <v>11</v>
      </c>
      <c r="E34" s="15" t="s">
        <v>89</v>
      </c>
      <c r="F34" s="15">
        <v>23</v>
      </c>
    </row>
    <row r="35" spans="1:6" ht="9" customHeight="1">
      <c r="A35" s="16"/>
      <c r="B35" s="17"/>
      <c r="C35" s="17"/>
      <c r="D35" s="17"/>
      <c r="E35" s="17"/>
      <c r="F35" s="18"/>
    </row>
    <row r="36" spans="1:6" ht="12.75">
      <c r="A36" s="14" t="s">
        <v>40</v>
      </c>
      <c r="B36" s="14">
        <v>2</v>
      </c>
      <c r="C36" s="14">
        <v>18</v>
      </c>
      <c r="D36" s="14">
        <v>26</v>
      </c>
      <c r="E36" s="14">
        <v>13</v>
      </c>
      <c r="F36" s="14">
        <v>59</v>
      </c>
    </row>
    <row r="37" spans="1:6" ht="12.75">
      <c r="A37" s="15" t="s">
        <v>67</v>
      </c>
      <c r="B37" s="15">
        <v>0</v>
      </c>
      <c r="C37" s="15">
        <v>35</v>
      </c>
      <c r="D37" s="15">
        <v>33</v>
      </c>
      <c r="E37" s="15">
        <v>10</v>
      </c>
      <c r="F37" s="15">
        <v>78</v>
      </c>
    </row>
    <row r="38" spans="1:6" ht="9" customHeight="1">
      <c r="A38" s="16"/>
      <c r="B38" s="17"/>
      <c r="C38" s="17"/>
      <c r="D38" s="17"/>
      <c r="E38" s="17"/>
      <c r="F38" s="18"/>
    </row>
    <row r="39" spans="1:6" ht="12.75">
      <c r="A39" s="14" t="s">
        <v>41</v>
      </c>
      <c r="B39" s="14">
        <v>1</v>
      </c>
      <c r="C39" s="14">
        <v>32</v>
      </c>
      <c r="D39" s="14">
        <v>30</v>
      </c>
      <c r="E39" s="14">
        <v>7</v>
      </c>
      <c r="F39" s="14">
        <v>70</v>
      </c>
    </row>
    <row r="40" spans="1:6" ht="12.75">
      <c r="A40" s="15" t="s">
        <v>68</v>
      </c>
      <c r="B40" s="15">
        <v>1</v>
      </c>
      <c r="C40" s="15">
        <v>27</v>
      </c>
      <c r="D40" s="15">
        <v>19</v>
      </c>
      <c r="E40" s="15">
        <v>6</v>
      </c>
      <c r="F40" s="15">
        <v>53</v>
      </c>
    </row>
  </sheetData>
  <sheetProtection/>
  <mergeCells count="2">
    <mergeCell ref="A1:F2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shelley mangiacotti</cp:lastModifiedBy>
  <cp:lastPrinted>2009-08-07T19:20:27Z</cp:lastPrinted>
  <dcterms:created xsi:type="dcterms:W3CDTF">2002-10-03T19:14:33Z</dcterms:created>
  <dcterms:modified xsi:type="dcterms:W3CDTF">2009-10-09T15:56:15Z</dcterms:modified>
  <cp:category/>
  <cp:version/>
  <cp:contentType/>
  <cp:contentStatus/>
</cp:coreProperties>
</file>