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tabRatio="885" activeTab="0"/>
  </bookViews>
  <sheets>
    <sheet name="mb inj 96-00" sheetId="1" r:id="rId1"/>
    <sheet name="mb inj 01-05" sheetId="2" r:id="rId2"/>
    <sheet name="sth &amp; brdn inj 96-00" sheetId="3" r:id="rId3"/>
    <sheet name="sth &amp; brdn inj 01-05" sheetId="4" r:id="rId4"/>
    <sheet name="nth inj 96-00" sheetId="5" r:id="rId5"/>
    <sheet name="nth inj 01-05" sheetId="6" r:id="rId6"/>
    <sheet name="mid inj 96-00" sheetId="7" r:id="rId7"/>
    <sheet name="mid inj 01-05" sheetId="8" r:id="rId8"/>
    <sheet name="wpg inj 96-00" sheetId="9" r:id="rId9"/>
    <sheet name="wpg inj 01-05" sheetId="10" r:id="rId10"/>
    <sheet name="ordered data" sheetId="11" r:id="rId11"/>
    <sheet name="orig. inj mort data" sheetId="12" r:id="rId12"/>
  </sheets>
  <definedNames/>
  <calcPr fullCalcOnLoad="1"/>
</workbook>
</file>

<file path=xl/sharedStrings.xml><?xml version="1.0" encoding="utf-8"?>
<sst xmlns="http://schemas.openxmlformats.org/spreadsheetml/2006/main" count="670" uniqueCount="65">
  <si>
    <t>time</t>
  </si>
  <si>
    <t>area</t>
  </si>
  <si>
    <t>cause</t>
  </si>
  <si>
    <t>COUNT</t>
  </si>
  <si>
    <t>PERCENT</t>
  </si>
  <si>
    <t>1996-2000</t>
  </si>
  <si>
    <t>K-10 Winnipeg</t>
  </si>
  <si>
    <t>Other</t>
  </si>
  <si>
    <t>SB South + Brandon</t>
  </si>
  <si>
    <t>M Mid</t>
  </si>
  <si>
    <t>N North</t>
  </si>
  <si>
    <t>Z Manitoba</t>
  </si>
  <si>
    <t>PT Public Trustee</t>
  </si>
  <si>
    <t>2001-2005</t>
  </si>
  <si>
    <t>Manitoba 1996-2000</t>
  </si>
  <si>
    <t>percent</t>
  </si>
  <si>
    <t>Manitoba 2001-2005</t>
  </si>
  <si>
    <t>time period</t>
  </si>
  <si>
    <t>North 1996-2000</t>
  </si>
  <si>
    <t>North 2001-2005</t>
  </si>
  <si>
    <t>Mid 1996-2000</t>
  </si>
  <si>
    <t>Mid 2001-2005</t>
  </si>
  <si>
    <t>Winnipeg 1996-2000</t>
  </si>
  <si>
    <t>Winnipeg 2001-2005</t>
  </si>
  <si>
    <t>Public Trustee 1996-2000</t>
  </si>
  <si>
    <t>Public Trustee 2001-2005</t>
  </si>
  <si>
    <t>injurycat</t>
  </si>
  <si>
    <t>Suicide and Self-Inflicted Injury</t>
  </si>
  <si>
    <t>Accidental Falls</t>
  </si>
  <si>
    <t>Motor Vehicle Accidents</t>
  </si>
  <si>
    <t>Other Unspecified and Environmental Accidents</t>
  </si>
  <si>
    <t>Poisoning</t>
  </si>
  <si>
    <t>Homicide and Injuries Inflicted by Others</t>
  </si>
  <si>
    <t>Suffocation and Choking</t>
  </si>
  <si>
    <t>Drowning and Submersion</t>
  </si>
  <si>
    <t>Accidents Caused by Fire and Flames</t>
  </si>
  <si>
    <t>Injury Undetermined</t>
  </si>
  <si>
    <t>Accidents Caused by Machinery, Explosions, Electricity</t>
  </si>
  <si>
    <t>Other Vehicle Accidents</t>
  </si>
  <si>
    <t>Accidents Due to Natural and Environmental Factors</t>
  </si>
  <si>
    <t>Late Effects of Accidental Injury</t>
  </si>
  <si>
    <t>Struck by Objects, Caught Between Objects</t>
  </si>
  <si>
    <t>Injury Due to War Operations</t>
  </si>
  <si>
    <t>Cancer</t>
  </si>
  <si>
    <t xml:space="preserve">Cause of Death </t>
  </si>
  <si>
    <t>not doing</t>
  </si>
  <si>
    <t>Injuries</t>
  </si>
  <si>
    <t>pie charts not made for PTs</t>
  </si>
  <si>
    <t>Violence to Self</t>
  </si>
  <si>
    <t>Motor Vehicle</t>
  </si>
  <si>
    <t>Other Unspecified &amp; Environmental</t>
  </si>
  <si>
    <t>Violence by Others</t>
  </si>
  <si>
    <t>Suffocation &amp; Choking</t>
  </si>
  <si>
    <t>Drowning &amp; Submersion</t>
  </si>
  <si>
    <t>Fire &amp; Flames</t>
  </si>
  <si>
    <t>Machinery, Explosions, Electricity</t>
  </si>
  <si>
    <t>Rural South &amp; Brandon 1996-2000</t>
  </si>
  <si>
    <t>Rural South &amp; Brandon 2001-2005</t>
  </si>
  <si>
    <t>now divide ordered data by 100 and reformat pie font to percent</t>
  </si>
  <si>
    <t>have changed percents to values on graph (Mar 6, 08)</t>
  </si>
  <si>
    <t>Counts of Male Injury Deaths in each Injury Category by Aggregate Region, 1996-2000 and 2001-2005</t>
  </si>
  <si>
    <t>Sports Injuries</t>
  </si>
  <si>
    <t>Accidents Caused by Foreign Bodies</t>
  </si>
  <si>
    <t>Natural &amp; Environmental Factors</t>
  </si>
  <si>
    <t>Male - Percent of Injury Deaths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</si>
</sst>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8"/>
      <name val="Univers 45 Light"/>
      <family val="2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2" fillId="34" borderId="0" xfId="0" applyFont="1" applyFill="1" applyAlignment="1">
      <alignment/>
    </xf>
    <xf numFmtId="0" fontId="0" fillId="35" borderId="0" xfId="0" applyFill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175" fontId="0" fillId="0" borderId="10" xfId="0" applyNumberFormat="1" applyBorder="1" applyAlignment="1">
      <alignment/>
    </xf>
    <xf numFmtId="175" fontId="0" fillId="34" borderId="0" xfId="0" applyNumberFormat="1" applyFill="1" applyAlignment="1">
      <alignment/>
    </xf>
    <xf numFmtId="175" fontId="0" fillId="34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Manitoba, 1996-2000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data'!$E$4:$E$14</c:f>
              <c:strCache>
                <c:ptCount val="11"/>
                <c:pt idx="0">
                  <c:v>Violence to Self</c:v>
                </c:pt>
                <c:pt idx="1">
                  <c:v>Motor Vehicle</c:v>
                </c:pt>
                <c:pt idx="2">
                  <c:v>Accidental Falls</c:v>
                </c:pt>
                <c:pt idx="3">
                  <c:v>Other Unspecified &amp; Environmental</c:v>
                </c:pt>
                <c:pt idx="4">
                  <c:v>Poisoning</c:v>
                </c:pt>
                <c:pt idx="5">
                  <c:v>Suffocation &amp; Choking</c:v>
                </c:pt>
                <c:pt idx="6">
                  <c:v>Violence by Others</c:v>
                </c:pt>
                <c:pt idx="7">
                  <c:v>Drowning &amp; Submersion</c:v>
                </c:pt>
                <c:pt idx="8">
                  <c:v>Machinery, Explosions, Electricity</c:v>
                </c:pt>
                <c:pt idx="9">
                  <c:v>Fire &amp; Flames</c:v>
                </c:pt>
                <c:pt idx="10">
                  <c:v>Other</c:v>
                </c:pt>
              </c:strCache>
            </c:strRef>
          </c:cat>
          <c:val>
            <c:numRef>
              <c:f>'ordered data'!$F$4:$F$14</c:f>
              <c:numCache>
                <c:ptCount val="11"/>
                <c:pt idx="0">
                  <c:v>0.26312968917</c:v>
                </c:pt>
                <c:pt idx="1">
                  <c:v>0.18703108253</c:v>
                </c:pt>
                <c:pt idx="2">
                  <c:v>0.12540192926</c:v>
                </c:pt>
                <c:pt idx="3">
                  <c:v>0.07020364415899999</c:v>
                </c:pt>
                <c:pt idx="4">
                  <c:v>0.059485530546999996</c:v>
                </c:pt>
                <c:pt idx="5">
                  <c:v>0.04715969989300001</c:v>
                </c:pt>
                <c:pt idx="6">
                  <c:v>0.04715969989300001</c:v>
                </c:pt>
                <c:pt idx="7">
                  <c:v>0.042336548767</c:v>
                </c:pt>
                <c:pt idx="8">
                  <c:v>0.036441586281</c:v>
                </c:pt>
                <c:pt idx="9">
                  <c:v>0.033226152197</c:v>
                </c:pt>
                <c:pt idx="10">
                  <c:v>0.08842443730000003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Winnipeg, 2001-2005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data'!$E$116:$E$126</c:f>
              <c:strCache>
                <c:ptCount val="11"/>
                <c:pt idx="0">
                  <c:v>Violence to Self</c:v>
                </c:pt>
                <c:pt idx="1">
                  <c:v>Accidental Falls</c:v>
                </c:pt>
                <c:pt idx="2">
                  <c:v>Motor Vehicle</c:v>
                </c:pt>
                <c:pt idx="3">
                  <c:v>Poisoning</c:v>
                </c:pt>
                <c:pt idx="4">
                  <c:v>Violence by Others</c:v>
                </c:pt>
                <c:pt idx="5">
                  <c:v>Suffocation &amp; Choking</c:v>
                </c:pt>
                <c:pt idx="6">
                  <c:v>Other Unspecified &amp; Environmental</c:v>
                </c:pt>
                <c:pt idx="7">
                  <c:v>Drowning &amp; Submersion</c:v>
                </c:pt>
                <c:pt idx="8">
                  <c:v>Fire &amp; Flames</c:v>
                </c:pt>
                <c:pt idx="9">
                  <c:v>Other Vehicle Accidents</c:v>
                </c:pt>
                <c:pt idx="10">
                  <c:v>Other</c:v>
                </c:pt>
              </c:strCache>
            </c:strRef>
          </c:cat>
          <c:val>
            <c:numRef>
              <c:f>'ordered data'!$F$116:$F$126</c:f>
              <c:numCache>
                <c:ptCount val="11"/>
                <c:pt idx="0">
                  <c:v>0.26120218579</c:v>
                </c:pt>
                <c:pt idx="1">
                  <c:v>0.18907103825</c:v>
                </c:pt>
                <c:pt idx="2">
                  <c:v>0.13005464481</c:v>
                </c:pt>
                <c:pt idx="3">
                  <c:v>0.11693989071000001</c:v>
                </c:pt>
                <c:pt idx="4">
                  <c:v>0.09836065573799999</c:v>
                </c:pt>
                <c:pt idx="5">
                  <c:v>0.04043715847</c:v>
                </c:pt>
                <c:pt idx="6">
                  <c:v>0.039344262295</c:v>
                </c:pt>
                <c:pt idx="7">
                  <c:v>0.027322404372000002</c:v>
                </c:pt>
                <c:pt idx="8">
                  <c:v>0.022950819671999998</c:v>
                </c:pt>
                <c:pt idx="9">
                  <c:v>0.018579234973</c:v>
                </c:pt>
                <c:pt idx="10">
                  <c:v>0.055737704916999996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Manitoba, 2001-2005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data'!$E$16:$E$26</c:f>
              <c:strCache>
                <c:ptCount val="11"/>
                <c:pt idx="0">
                  <c:v>Violence to Self</c:v>
                </c:pt>
                <c:pt idx="1">
                  <c:v>Motor Vehicle</c:v>
                </c:pt>
                <c:pt idx="2">
                  <c:v>Accidental Falls</c:v>
                </c:pt>
                <c:pt idx="3">
                  <c:v>Violence by Others</c:v>
                </c:pt>
                <c:pt idx="4">
                  <c:v>Poisoning</c:v>
                </c:pt>
                <c:pt idx="5">
                  <c:v>Other Unspecified &amp; Environmental</c:v>
                </c:pt>
                <c:pt idx="6">
                  <c:v>Suffocation &amp; Choking</c:v>
                </c:pt>
                <c:pt idx="7">
                  <c:v>Drowning &amp; Submersion</c:v>
                </c:pt>
                <c:pt idx="8">
                  <c:v>Fire &amp; Flames</c:v>
                </c:pt>
                <c:pt idx="9">
                  <c:v>Other Vehicle Accidents</c:v>
                </c:pt>
                <c:pt idx="10">
                  <c:v>Other</c:v>
                </c:pt>
              </c:strCache>
            </c:strRef>
          </c:cat>
          <c:val>
            <c:numRef>
              <c:f>'ordered data'!$F$16:$F$26</c:f>
              <c:numCache>
                <c:ptCount val="11"/>
                <c:pt idx="0">
                  <c:v>0.2653806048</c:v>
                </c:pt>
                <c:pt idx="1">
                  <c:v>0.15954118874</c:v>
                </c:pt>
                <c:pt idx="2">
                  <c:v>0.14598540146</c:v>
                </c:pt>
                <c:pt idx="3">
                  <c:v>0.083941605839</c:v>
                </c:pt>
                <c:pt idx="4">
                  <c:v>0.077685088634</c:v>
                </c:pt>
                <c:pt idx="5">
                  <c:v>0.053180396245999996</c:v>
                </c:pt>
                <c:pt idx="6">
                  <c:v>0.051616266944999996</c:v>
                </c:pt>
                <c:pt idx="7">
                  <c:v>0.040145985401</c:v>
                </c:pt>
                <c:pt idx="8">
                  <c:v>0.026590198122999998</c:v>
                </c:pt>
                <c:pt idx="9">
                  <c:v>0.023461939520000002</c:v>
                </c:pt>
                <c:pt idx="10">
                  <c:v>0.07247132429599999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Rural South &amp; Brandon, 1996-2000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data'!$E$29:$E$39</c:f>
              <c:strCache>
                <c:ptCount val="11"/>
                <c:pt idx="0">
                  <c:v>Motor Vehicle</c:v>
                </c:pt>
                <c:pt idx="1">
                  <c:v>Violence to Self</c:v>
                </c:pt>
                <c:pt idx="2">
                  <c:v>Accidental Falls</c:v>
                </c:pt>
                <c:pt idx="3">
                  <c:v>Other Unspecified &amp; Environmental</c:v>
                </c:pt>
                <c:pt idx="4">
                  <c:v>Machinery, Explosions, Electricity</c:v>
                </c:pt>
                <c:pt idx="5">
                  <c:v>Poisoning</c:v>
                </c:pt>
                <c:pt idx="6">
                  <c:v>Fire &amp; Flames</c:v>
                </c:pt>
                <c:pt idx="7">
                  <c:v>Suffocation &amp; Choking</c:v>
                </c:pt>
                <c:pt idx="8">
                  <c:v>Other Vehicle Accidents</c:v>
                </c:pt>
                <c:pt idx="9">
                  <c:v>Drowning &amp; Submersion</c:v>
                </c:pt>
                <c:pt idx="10">
                  <c:v>Other</c:v>
                </c:pt>
              </c:strCache>
            </c:strRef>
          </c:cat>
          <c:val>
            <c:numRef>
              <c:f>'ordered data'!$F$29:$F$39</c:f>
              <c:numCache>
                <c:ptCount val="11"/>
                <c:pt idx="0">
                  <c:v>0.3233256351</c:v>
                </c:pt>
                <c:pt idx="1">
                  <c:v>0.23787528868</c:v>
                </c:pt>
                <c:pt idx="2">
                  <c:v>0.11547344110999999</c:v>
                </c:pt>
                <c:pt idx="3">
                  <c:v>0.069284064665</c:v>
                </c:pt>
                <c:pt idx="4">
                  <c:v>0.057736720554</c:v>
                </c:pt>
                <c:pt idx="5">
                  <c:v>0.03233256351</c:v>
                </c:pt>
                <c:pt idx="6">
                  <c:v>0.027713625866</c:v>
                </c:pt>
                <c:pt idx="7">
                  <c:v>0.027713625866</c:v>
                </c:pt>
                <c:pt idx="8">
                  <c:v>0.025404157043999998</c:v>
                </c:pt>
                <c:pt idx="9">
                  <c:v>0.025404157043999998</c:v>
                </c:pt>
                <c:pt idx="10">
                  <c:v>0.05773672055499999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Rural South &amp; Brandon,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6425"/>
          <c:w val="0.3925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data'!$E$41:$E$52</c:f>
              <c:strCache>
                <c:ptCount val="12"/>
                <c:pt idx="0">
                  <c:v>Violence to Self</c:v>
                </c:pt>
                <c:pt idx="1">
                  <c:v>Motor Vehicle</c:v>
                </c:pt>
                <c:pt idx="2">
                  <c:v>Accidental Falls</c:v>
                </c:pt>
                <c:pt idx="3">
                  <c:v>Other Unspecified &amp; Environmental</c:v>
                </c:pt>
                <c:pt idx="4">
                  <c:v>Violence by Others</c:v>
                </c:pt>
                <c:pt idx="5">
                  <c:v>Poisoning</c:v>
                </c:pt>
                <c:pt idx="6">
                  <c:v>Drowning &amp; Submersion</c:v>
                </c:pt>
                <c:pt idx="7">
                  <c:v>Suffocation &amp; Choking</c:v>
                </c:pt>
                <c:pt idx="8">
                  <c:v>Fire &amp; Flames</c:v>
                </c:pt>
                <c:pt idx="9">
                  <c:v>Accidents Caused by Fire and Flames</c:v>
                </c:pt>
                <c:pt idx="10">
                  <c:v>Machinery, Explosions, Electricity</c:v>
                </c:pt>
                <c:pt idx="11">
                  <c:v>Other</c:v>
                </c:pt>
              </c:strCache>
            </c:strRef>
          </c:cat>
          <c:val>
            <c:numRef>
              <c:f>'ordered data'!$F$41:$F$52</c:f>
              <c:numCache>
                <c:ptCount val="12"/>
                <c:pt idx="0">
                  <c:v>0.25986078886</c:v>
                </c:pt>
                <c:pt idx="1">
                  <c:v>0.21577726217999998</c:v>
                </c:pt>
                <c:pt idx="2">
                  <c:v>0.15777262180999999</c:v>
                </c:pt>
                <c:pt idx="3">
                  <c:v>0.099767981439</c:v>
                </c:pt>
                <c:pt idx="4">
                  <c:v>0.046403712297</c:v>
                </c:pt>
                <c:pt idx="5">
                  <c:v>0.032482598608</c:v>
                </c:pt>
                <c:pt idx="6">
                  <c:v>0.032482598608</c:v>
                </c:pt>
                <c:pt idx="7">
                  <c:v>0.032482598608</c:v>
                </c:pt>
                <c:pt idx="8">
                  <c:v>0.027842227378</c:v>
                </c:pt>
                <c:pt idx="9">
                  <c:v>0.020881670534</c:v>
                </c:pt>
                <c:pt idx="10">
                  <c:v>0.020881670534</c:v>
                </c:pt>
                <c:pt idx="11">
                  <c:v>0.053364269141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North, 1996-2000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75"/>
          <c:y val="0.2045"/>
          <c:w val="0.392"/>
          <c:h val="0.5722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data'!$E$55:$E$65</c:f>
              <c:strCache>
                <c:ptCount val="11"/>
                <c:pt idx="0">
                  <c:v>Violence to Self</c:v>
                </c:pt>
                <c:pt idx="1">
                  <c:v>Suffocation &amp; Choking</c:v>
                </c:pt>
                <c:pt idx="2">
                  <c:v>Motor Vehicle</c:v>
                </c:pt>
                <c:pt idx="3">
                  <c:v>Drowning &amp; Submersion</c:v>
                </c:pt>
                <c:pt idx="4">
                  <c:v>Other Vehicle Accidents</c:v>
                </c:pt>
                <c:pt idx="5">
                  <c:v>Fire &amp; Flames</c:v>
                </c:pt>
                <c:pt idx="6">
                  <c:v>Natural &amp; Environmental Factors</c:v>
                </c:pt>
                <c:pt idx="7">
                  <c:v>Violence by Others</c:v>
                </c:pt>
                <c:pt idx="8">
                  <c:v>Injury Undetermined</c:v>
                </c:pt>
                <c:pt idx="9">
                  <c:v>Other Unspecified &amp; Environmental</c:v>
                </c:pt>
                <c:pt idx="10">
                  <c:v>Other</c:v>
                </c:pt>
              </c:strCache>
            </c:strRef>
          </c:cat>
          <c:val>
            <c:numRef>
              <c:f>'ordered data'!$F$55:$F$65</c:f>
              <c:numCache>
                <c:ptCount val="11"/>
                <c:pt idx="0">
                  <c:v>0.16818181818</c:v>
                </c:pt>
                <c:pt idx="1">
                  <c:v>0.13636363636</c:v>
                </c:pt>
                <c:pt idx="2">
                  <c:v>0.13181818182000002</c:v>
                </c:pt>
                <c:pt idx="3">
                  <c:v>0.12727272727</c:v>
                </c:pt>
                <c:pt idx="4">
                  <c:v>0.059090909090999996</c:v>
                </c:pt>
                <c:pt idx="5">
                  <c:v>0.059090909090999996</c:v>
                </c:pt>
                <c:pt idx="6">
                  <c:v>0.054545454545</c:v>
                </c:pt>
                <c:pt idx="7">
                  <c:v>0.054545454545</c:v>
                </c:pt>
                <c:pt idx="8">
                  <c:v>0.054545454545</c:v>
                </c:pt>
                <c:pt idx="9">
                  <c:v>0.040909090909</c:v>
                </c:pt>
                <c:pt idx="10">
                  <c:v>0.11363636363699997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North, 2001-2005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data'!$E$67:$E$77</c:f>
              <c:strCache>
                <c:ptCount val="11"/>
                <c:pt idx="0">
                  <c:v>Violence to Self</c:v>
                </c:pt>
                <c:pt idx="1">
                  <c:v>Suffocation &amp; Choking</c:v>
                </c:pt>
                <c:pt idx="2">
                  <c:v>Violence by Others</c:v>
                </c:pt>
                <c:pt idx="3">
                  <c:v>Motor Vehicle</c:v>
                </c:pt>
                <c:pt idx="4">
                  <c:v>Drowning &amp; Submersion</c:v>
                </c:pt>
                <c:pt idx="5">
                  <c:v>Poisoning</c:v>
                </c:pt>
                <c:pt idx="6">
                  <c:v>Natural &amp; Environmental Factors</c:v>
                </c:pt>
                <c:pt idx="7">
                  <c:v>Other Vehicle Accidents</c:v>
                </c:pt>
                <c:pt idx="8">
                  <c:v>Accidental Falls</c:v>
                </c:pt>
                <c:pt idx="9">
                  <c:v>Fire &amp; Flames</c:v>
                </c:pt>
                <c:pt idx="10">
                  <c:v>Other</c:v>
                </c:pt>
              </c:strCache>
            </c:strRef>
          </c:cat>
          <c:val>
            <c:numRef>
              <c:f>'ordered data'!$F$67:$F$77</c:f>
              <c:numCache>
                <c:ptCount val="11"/>
                <c:pt idx="0">
                  <c:v>0.28761061947</c:v>
                </c:pt>
                <c:pt idx="1">
                  <c:v>0.15486725664</c:v>
                </c:pt>
                <c:pt idx="2">
                  <c:v>0.14601769912</c:v>
                </c:pt>
                <c:pt idx="3">
                  <c:v>0.097345132743</c:v>
                </c:pt>
                <c:pt idx="4">
                  <c:v>0.079646017699</c:v>
                </c:pt>
                <c:pt idx="5">
                  <c:v>0.048672566371999994</c:v>
                </c:pt>
                <c:pt idx="6">
                  <c:v>0.035398230088</c:v>
                </c:pt>
                <c:pt idx="7">
                  <c:v>0.030973451327000003</c:v>
                </c:pt>
                <c:pt idx="8">
                  <c:v>0.030973451327000003</c:v>
                </c:pt>
                <c:pt idx="9">
                  <c:v>0.030973451327000003</c:v>
                </c:pt>
                <c:pt idx="10">
                  <c:v>0.057522123892999995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Mid, 1996-2000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75"/>
          <c:y val="0.20625"/>
          <c:w val="0.393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data'!$E$79:$E$89</c:f>
              <c:strCache>
                <c:ptCount val="11"/>
                <c:pt idx="0">
                  <c:v>Violence to Self</c:v>
                </c:pt>
                <c:pt idx="1">
                  <c:v>Motor Vehicle</c:v>
                </c:pt>
                <c:pt idx="2">
                  <c:v>Accidental Falls</c:v>
                </c:pt>
                <c:pt idx="3">
                  <c:v>Machinery, Explosions, Electricity</c:v>
                </c:pt>
                <c:pt idx="4">
                  <c:v>Fire &amp; Flames</c:v>
                </c:pt>
                <c:pt idx="5">
                  <c:v>Other Unspecified &amp; Environmental</c:v>
                </c:pt>
                <c:pt idx="6">
                  <c:v>Other Vehicle Accidents</c:v>
                </c:pt>
                <c:pt idx="7">
                  <c:v>Drowning and Submersion</c:v>
                </c:pt>
                <c:pt idx="8">
                  <c:v>Violence by Others</c:v>
                </c:pt>
                <c:pt idx="9">
                  <c:v>Suffocation &amp; Choking</c:v>
                </c:pt>
                <c:pt idx="10">
                  <c:v>Other</c:v>
                </c:pt>
              </c:strCache>
            </c:strRef>
          </c:cat>
          <c:val>
            <c:numRef>
              <c:f>'ordered data'!$F$79:$F$89</c:f>
              <c:numCache>
                <c:ptCount val="11"/>
                <c:pt idx="0">
                  <c:v>0.28402366864</c:v>
                </c:pt>
                <c:pt idx="1">
                  <c:v>0.21005917159999998</c:v>
                </c:pt>
                <c:pt idx="2">
                  <c:v>0.07100591716</c:v>
                </c:pt>
                <c:pt idx="3">
                  <c:v>0.059171597633</c:v>
                </c:pt>
                <c:pt idx="4">
                  <c:v>0.056213017751</c:v>
                </c:pt>
                <c:pt idx="5">
                  <c:v>0.056213017751</c:v>
                </c:pt>
                <c:pt idx="6">
                  <c:v>0.050295857988</c:v>
                </c:pt>
                <c:pt idx="7">
                  <c:v>0.047337278106999996</c:v>
                </c:pt>
                <c:pt idx="8">
                  <c:v>0.038461538462</c:v>
                </c:pt>
                <c:pt idx="9">
                  <c:v>0.03550295858</c:v>
                </c:pt>
                <c:pt idx="10">
                  <c:v>0.09171597633199999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Mid, 2001-2005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75"/>
          <c:y val="0.20225"/>
          <c:w val="0.393"/>
          <c:h val="0.571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data'!$E$91:$E$101</c:f>
              <c:strCache>
                <c:ptCount val="11"/>
                <c:pt idx="0">
                  <c:v>Violence to Self</c:v>
                </c:pt>
                <c:pt idx="1">
                  <c:v>Motor Vehicle</c:v>
                </c:pt>
                <c:pt idx="2">
                  <c:v>Accidental Falls</c:v>
                </c:pt>
                <c:pt idx="3">
                  <c:v>Drowning and Submersion</c:v>
                </c:pt>
                <c:pt idx="4">
                  <c:v>Machinery, Explosions, Electricity</c:v>
                </c:pt>
                <c:pt idx="5">
                  <c:v>Poisoning</c:v>
                </c:pt>
                <c:pt idx="6">
                  <c:v>Violence by Others</c:v>
                </c:pt>
                <c:pt idx="7">
                  <c:v>Other Unspecified &amp; Environmental</c:v>
                </c:pt>
                <c:pt idx="8">
                  <c:v>Other Vehicle Accidents</c:v>
                </c:pt>
                <c:pt idx="9">
                  <c:v>Fire &amp; Flames</c:v>
                </c:pt>
                <c:pt idx="10">
                  <c:v>Other</c:v>
                </c:pt>
              </c:strCache>
            </c:strRef>
          </c:cat>
          <c:val>
            <c:numRef>
              <c:f>'ordered data'!$F$91:$F$101</c:f>
              <c:numCache>
                <c:ptCount val="11"/>
                <c:pt idx="0">
                  <c:v>0.27160493827</c:v>
                </c:pt>
                <c:pt idx="1">
                  <c:v>0.21913580246999997</c:v>
                </c:pt>
                <c:pt idx="2">
                  <c:v>0.08024691358</c:v>
                </c:pt>
                <c:pt idx="3">
                  <c:v>0.061728395062</c:v>
                </c:pt>
                <c:pt idx="4">
                  <c:v>0.058641975309000005</c:v>
                </c:pt>
                <c:pt idx="5">
                  <c:v>0.052469135802</c:v>
                </c:pt>
                <c:pt idx="6">
                  <c:v>0.052469135802</c:v>
                </c:pt>
                <c:pt idx="7">
                  <c:v>0.049382716049</c:v>
                </c:pt>
                <c:pt idx="8">
                  <c:v>0.037037037037</c:v>
                </c:pt>
                <c:pt idx="9">
                  <c:v>0.033950617284</c:v>
                </c:pt>
                <c:pt idx="10">
                  <c:v>0.08333333333300001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Causes of Injury Deaths
for Males in Winnipeg, 1996-2000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825"/>
          <c:y val="0.26425"/>
          <c:w val="0.392"/>
          <c:h val="0.572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0808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data'!$E$103:$E$113</c:f>
              <c:strCache>
                <c:ptCount val="11"/>
                <c:pt idx="0">
                  <c:v>Violence to Self</c:v>
                </c:pt>
                <c:pt idx="1">
                  <c:v>Accidental Falls</c:v>
                </c:pt>
                <c:pt idx="2">
                  <c:v>Motor Vehicle</c:v>
                </c:pt>
                <c:pt idx="3">
                  <c:v>Poisoning</c:v>
                </c:pt>
                <c:pt idx="4">
                  <c:v>Other Unspecified &amp; Environmental</c:v>
                </c:pt>
                <c:pt idx="5">
                  <c:v>Violence by Others</c:v>
                </c:pt>
                <c:pt idx="6">
                  <c:v>Suffocation &amp; Choking</c:v>
                </c:pt>
                <c:pt idx="7">
                  <c:v>Drowning &amp; Submersion</c:v>
                </c:pt>
                <c:pt idx="8">
                  <c:v>Injury Undetermined</c:v>
                </c:pt>
                <c:pt idx="9">
                  <c:v>Fire &amp; Flames</c:v>
                </c:pt>
                <c:pt idx="10">
                  <c:v>Other</c:v>
                </c:pt>
              </c:strCache>
            </c:strRef>
          </c:cat>
          <c:val>
            <c:numRef>
              <c:f>'ordered data'!$F$103:$F$113</c:f>
              <c:numCache>
                <c:ptCount val="11"/>
                <c:pt idx="0">
                  <c:v>0.30119047619</c:v>
                </c:pt>
                <c:pt idx="1">
                  <c:v>0.16904761905000001</c:v>
                </c:pt>
                <c:pt idx="2">
                  <c:v>0.12857142857</c:v>
                </c:pt>
                <c:pt idx="3">
                  <c:v>0.096428571429</c:v>
                </c:pt>
                <c:pt idx="4">
                  <c:v>0.077380952381</c:v>
                </c:pt>
                <c:pt idx="5">
                  <c:v>0.060714285714000005</c:v>
                </c:pt>
                <c:pt idx="6">
                  <c:v>0.033333333333</c:v>
                </c:pt>
                <c:pt idx="7">
                  <c:v>0.028571428571</c:v>
                </c:pt>
                <c:pt idx="8">
                  <c:v>0.02380952381</c:v>
                </c:pt>
                <c:pt idx="9">
                  <c:v>0.021428571429</c:v>
                </c:pt>
                <c:pt idx="10">
                  <c:v>0.05952380952399999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0.7285</cdr:x>
      <cdr:y>0.959</cdr:y>
    </cdr:from>
    <cdr:to>
      <cdr:x>0.98975</cdr:x>
      <cdr:y>0.9835</cdr:y>
    </cdr:to>
    <cdr:sp>
      <cdr:nvSpPr>
        <cdr:cNvPr id="1" name="Text Box 1"/>
        <cdr:cNvSpPr txBox="1">
          <a:spLocks noChangeArrowheads="1"/>
        </cdr:cNvSpPr>
      </cdr:nvSpPr>
      <cdr:spPr>
        <a:xfrm>
          <a:off x="6305550" y="5695950"/>
          <a:ext cx="225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0.97475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0.97575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0.9755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0.97475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0.97475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0.97475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0.97475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0.97475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57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0.97575</cdr:y>
    </cdr:from>
    <cdr:to>
      <cdr:x>1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391275" y="5791200"/>
          <a:ext cx="2266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pane ySplit="3" topLeftCell="A35" activePane="bottomLeft" state="frozen"/>
      <selection pane="topLeft" activeCell="A1" sqref="A1"/>
      <selection pane="bottomLeft" activeCell="E1" sqref="E1:F1"/>
    </sheetView>
  </sheetViews>
  <sheetFormatPr defaultColWidth="9.140625" defaultRowHeight="12.75"/>
  <cols>
    <col min="1" max="1" width="31.57421875" style="0" customWidth="1"/>
    <col min="2" max="2" width="21.140625" style="0" hidden="1" customWidth="1"/>
    <col min="3" max="3" width="9.140625" style="9" hidden="1" customWidth="1"/>
    <col min="4" max="4" width="1.28515625" style="8" hidden="1" customWidth="1"/>
    <col min="5" max="5" width="32.7109375" style="0" customWidth="1"/>
    <col min="6" max="6" width="9.140625" style="9" customWidth="1"/>
  </cols>
  <sheetData>
    <row r="1" spans="1:6" ht="12.75">
      <c r="A1" s="15" t="s">
        <v>44</v>
      </c>
      <c r="B1" s="15"/>
      <c r="C1" s="15"/>
      <c r="E1" s="15" t="s">
        <v>64</v>
      </c>
      <c r="F1" s="15"/>
    </row>
    <row r="3" spans="1:6" ht="12.75">
      <c r="A3" s="4" t="s">
        <v>17</v>
      </c>
      <c r="B3" s="4" t="s">
        <v>2</v>
      </c>
      <c r="C3" s="10" t="s">
        <v>15</v>
      </c>
      <c r="E3" s="4" t="s">
        <v>2</v>
      </c>
      <c r="F3" s="10" t="s">
        <v>15</v>
      </c>
    </row>
    <row r="4" spans="1:6" ht="12.75">
      <c r="A4" s="1" t="s">
        <v>14</v>
      </c>
      <c r="B4" t="e">
        <f>#REF!</f>
        <v>#REF!</v>
      </c>
      <c r="C4" s="9" t="e">
        <f>#REF!/100</f>
        <v>#REF!</v>
      </c>
      <c r="E4" t="s">
        <v>48</v>
      </c>
      <c r="F4">
        <f>'orig. inj mort data'!E67/100</f>
        <v>0.26312968917</v>
      </c>
    </row>
    <row r="5" spans="2:6" ht="12.75">
      <c r="B5" t="s">
        <v>43</v>
      </c>
      <c r="C5" s="9" t="e">
        <f>#REF!/100</f>
        <v>#REF!</v>
      </c>
      <c r="E5" t="s">
        <v>49</v>
      </c>
      <c r="F5">
        <f>'orig. inj mort data'!E68/100</f>
        <v>0.18703108253</v>
      </c>
    </row>
    <row r="6" spans="2:9" ht="12.75">
      <c r="B6" t="e">
        <f>#REF!</f>
        <v>#REF!</v>
      </c>
      <c r="C6" s="9" t="e">
        <f>#REF!/100</f>
        <v>#REF!</v>
      </c>
      <c r="E6" t="str">
        <f>'orig. inj mort data'!C69</f>
        <v>Accidental Falls</v>
      </c>
      <c r="F6">
        <f>'orig. inj mort data'!E69/100</f>
        <v>0.12540192926</v>
      </c>
      <c r="I6" t="s">
        <v>59</v>
      </c>
    </row>
    <row r="7" spans="2:14" ht="12.75">
      <c r="B7" t="s">
        <v>46</v>
      </c>
      <c r="C7" s="9" t="e">
        <f>#REF!/100</f>
        <v>#REF!</v>
      </c>
      <c r="E7" t="s">
        <v>50</v>
      </c>
      <c r="F7">
        <f>'orig. inj mort data'!E70/100</f>
        <v>0.07020364415899999</v>
      </c>
      <c r="I7" s="2" t="s">
        <v>58</v>
      </c>
      <c r="J7" s="2"/>
      <c r="K7" s="2"/>
      <c r="L7" s="2"/>
      <c r="M7" s="2"/>
      <c r="N7" s="2"/>
    </row>
    <row r="8" spans="2:6" ht="12.75">
      <c r="B8" t="e">
        <f>#REF!</f>
        <v>#REF!</v>
      </c>
      <c r="C8" s="9" t="e">
        <f>#REF!/100</f>
        <v>#REF!</v>
      </c>
      <c r="E8" t="str">
        <f>'orig. inj mort data'!C71</f>
        <v>Poisoning</v>
      </c>
      <c r="F8">
        <f>'orig. inj mort data'!E71/100</f>
        <v>0.059485530546999996</v>
      </c>
    </row>
    <row r="9" spans="2:6" ht="12.75">
      <c r="B9" t="e">
        <f>#REF!</f>
        <v>#REF!</v>
      </c>
      <c r="C9" s="9" t="e">
        <f>#REF!/100</f>
        <v>#REF!</v>
      </c>
      <c r="E9" t="s">
        <v>52</v>
      </c>
      <c r="F9">
        <f>'orig. inj mort data'!E72/100</f>
        <v>0.04715969989300001</v>
      </c>
    </row>
    <row r="10" spans="2:6" ht="12.75">
      <c r="B10" t="e">
        <f>#REF!</f>
        <v>#REF!</v>
      </c>
      <c r="C10" s="9" t="e">
        <f>#REF!/100</f>
        <v>#REF!</v>
      </c>
      <c r="E10" t="s">
        <v>51</v>
      </c>
      <c r="F10">
        <f>'orig. inj mort data'!E73/100</f>
        <v>0.04715969989300001</v>
      </c>
    </row>
    <row r="11" spans="2:6" ht="12.75">
      <c r="B11" t="e">
        <f>#REF!</f>
        <v>#REF!</v>
      </c>
      <c r="C11" s="9" t="e">
        <f>#REF!/100</f>
        <v>#REF!</v>
      </c>
      <c r="E11" t="s">
        <v>53</v>
      </c>
      <c r="F11">
        <f>'orig. inj mort data'!E74/100</f>
        <v>0.042336548767</v>
      </c>
    </row>
    <row r="12" spans="2:6" ht="12.75">
      <c r="B12" t="e">
        <f>#REF!</f>
        <v>#REF!</v>
      </c>
      <c r="C12" s="9" t="e">
        <f>#REF!/100</f>
        <v>#REF!</v>
      </c>
      <c r="E12" t="s">
        <v>55</v>
      </c>
      <c r="F12">
        <f>'orig. inj mort data'!E75/100</f>
        <v>0.036441586281</v>
      </c>
    </row>
    <row r="13" spans="2:6" ht="12.75">
      <c r="B13" t="e">
        <f>#REF!</f>
        <v>#REF!</v>
      </c>
      <c r="C13" s="9" t="e">
        <f>#REF!/100</f>
        <v>#REF!</v>
      </c>
      <c r="E13" t="s">
        <v>54</v>
      </c>
      <c r="F13">
        <f>'orig. inj mort data'!E76/100</f>
        <v>0.033226152197</v>
      </c>
    </row>
    <row r="14" spans="2:6" ht="12.75">
      <c r="B14" t="s">
        <v>7</v>
      </c>
      <c r="C14" s="9" t="e">
        <f>#REF!/100</f>
        <v>#REF!</v>
      </c>
      <c r="E14" t="s">
        <v>7</v>
      </c>
      <c r="F14">
        <f>'orig. inj mort data'!F77/100</f>
        <v>0.08842443730000003</v>
      </c>
    </row>
    <row r="16" spans="1:6" ht="12.75">
      <c r="A16" s="1" t="s">
        <v>16</v>
      </c>
      <c r="B16" t="e">
        <f>#REF!</f>
        <v>#REF!</v>
      </c>
      <c r="C16" s="9" t="e">
        <f>#REF!/100</f>
        <v>#REF!</v>
      </c>
      <c r="E16" t="s">
        <v>48</v>
      </c>
      <c r="F16">
        <f>'orig. inj mort data'!E156/100</f>
        <v>0.2653806048</v>
      </c>
    </row>
    <row r="17" spans="2:6" ht="12.75">
      <c r="B17" t="s">
        <v>43</v>
      </c>
      <c r="C17" s="9" t="e">
        <f>#REF!/100</f>
        <v>#REF!</v>
      </c>
      <c r="E17" t="s">
        <v>49</v>
      </c>
      <c r="F17">
        <f>'orig. inj mort data'!E157/100</f>
        <v>0.15954118874</v>
      </c>
    </row>
    <row r="18" spans="2:6" ht="12.75">
      <c r="B18" t="e">
        <f>#REF!</f>
        <v>#REF!</v>
      </c>
      <c r="C18" s="9" t="e">
        <f>#REF!/100</f>
        <v>#REF!</v>
      </c>
      <c r="E18" t="str">
        <f>'orig. inj mort data'!C158</f>
        <v>Accidental Falls</v>
      </c>
      <c r="F18">
        <f>'orig. inj mort data'!E158/100</f>
        <v>0.14598540146</v>
      </c>
    </row>
    <row r="19" spans="2:6" ht="12.75">
      <c r="B19" t="s">
        <v>46</v>
      </c>
      <c r="C19" s="9" t="e">
        <f>#REF!/100</f>
        <v>#REF!</v>
      </c>
      <c r="E19" t="s">
        <v>51</v>
      </c>
      <c r="F19">
        <f>'orig. inj mort data'!E159/100</f>
        <v>0.083941605839</v>
      </c>
    </row>
    <row r="20" spans="2:6" ht="12.75">
      <c r="B20" t="e">
        <f>#REF!</f>
        <v>#REF!</v>
      </c>
      <c r="C20" s="9" t="e">
        <f>#REF!/100</f>
        <v>#REF!</v>
      </c>
      <c r="E20" t="str">
        <f>'orig. inj mort data'!C160</f>
        <v>Poisoning</v>
      </c>
      <c r="F20">
        <f>'orig. inj mort data'!E160/100</f>
        <v>0.077685088634</v>
      </c>
    </row>
    <row r="21" spans="2:6" ht="12.75">
      <c r="B21" t="e">
        <f>#REF!</f>
        <v>#REF!</v>
      </c>
      <c r="C21" s="9" t="e">
        <f>#REF!/100</f>
        <v>#REF!</v>
      </c>
      <c r="E21" t="s">
        <v>50</v>
      </c>
      <c r="F21">
        <f>'orig. inj mort data'!E161/100</f>
        <v>0.053180396245999996</v>
      </c>
    </row>
    <row r="22" spans="2:6" ht="12.75">
      <c r="B22" t="e">
        <f>#REF!</f>
        <v>#REF!</v>
      </c>
      <c r="C22" s="9" t="e">
        <f>#REF!/100</f>
        <v>#REF!</v>
      </c>
      <c r="E22" t="s">
        <v>52</v>
      </c>
      <c r="F22">
        <f>'orig. inj mort data'!E162/100</f>
        <v>0.051616266944999996</v>
      </c>
    </row>
    <row r="23" spans="2:6" ht="12.75">
      <c r="B23" t="e">
        <f>#REF!</f>
        <v>#REF!</v>
      </c>
      <c r="C23" s="9" t="e">
        <f>#REF!/100</f>
        <v>#REF!</v>
      </c>
      <c r="E23" t="s">
        <v>53</v>
      </c>
      <c r="F23">
        <f>'orig. inj mort data'!E163/100</f>
        <v>0.040145985401</v>
      </c>
    </row>
    <row r="24" spans="2:6" ht="12.75">
      <c r="B24" t="e">
        <f>#REF!</f>
        <v>#REF!</v>
      </c>
      <c r="C24" s="9" t="e">
        <f>#REF!/100</f>
        <v>#REF!</v>
      </c>
      <c r="E24" t="s">
        <v>54</v>
      </c>
      <c r="F24">
        <f>'orig. inj mort data'!E164/100</f>
        <v>0.026590198122999998</v>
      </c>
    </row>
    <row r="25" spans="5:6" ht="12.75">
      <c r="E25" t="str">
        <f>'orig. inj mort data'!C165</f>
        <v>Other Vehicle Accidents</v>
      </c>
      <c r="F25">
        <f>'orig. inj mort data'!E165/100</f>
        <v>0.023461939520000002</v>
      </c>
    </row>
    <row r="26" spans="2:6" ht="12.75">
      <c r="B26" t="e">
        <f>#REF!</f>
        <v>#REF!</v>
      </c>
      <c r="C26" s="9" t="e">
        <f>#REF!/100</f>
        <v>#REF!</v>
      </c>
      <c r="E26" t="s">
        <v>7</v>
      </c>
      <c r="F26">
        <f>'orig. inj mort data'!F166/100</f>
        <v>0.07247132429599999</v>
      </c>
    </row>
    <row r="27" spans="1:6" ht="13.5" thickBot="1">
      <c r="A27" s="3"/>
      <c r="B27" s="3" t="s">
        <v>7</v>
      </c>
      <c r="C27" s="11" t="e">
        <f>#REF!/100</f>
        <v>#REF!</v>
      </c>
      <c r="E27" s="3"/>
      <c r="F27" s="11"/>
    </row>
    <row r="29" spans="1:6" ht="12.75">
      <c r="A29" s="1" t="s">
        <v>56</v>
      </c>
      <c r="B29" t="e">
        <f>#REF!</f>
        <v>#REF!</v>
      </c>
      <c r="C29" s="9" t="e">
        <f>#REF!/100</f>
        <v>#REF!</v>
      </c>
      <c r="E29" t="s">
        <v>49</v>
      </c>
      <c r="F29">
        <f>'orig. inj mort data'!E19/100</f>
        <v>0.3233256351</v>
      </c>
    </row>
    <row r="30" spans="2:6" ht="12.75">
      <c r="B30" t="s">
        <v>43</v>
      </c>
      <c r="C30" s="9" t="e">
        <f>#REF!/100</f>
        <v>#REF!</v>
      </c>
      <c r="E30" t="s">
        <v>48</v>
      </c>
      <c r="F30">
        <f>'orig. inj mort data'!E20/100</f>
        <v>0.23787528868</v>
      </c>
    </row>
    <row r="31" spans="2:6" ht="12.75">
      <c r="B31" t="e">
        <f>#REF!</f>
        <v>#REF!</v>
      </c>
      <c r="C31" s="9" t="e">
        <f>#REF!/100</f>
        <v>#REF!</v>
      </c>
      <c r="E31" t="str">
        <f>'orig. inj mort data'!C21</f>
        <v>Accidental Falls</v>
      </c>
      <c r="F31">
        <f>'orig. inj mort data'!E21/100</f>
        <v>0.11547344110999999</v>
      </c>
    </row>
    <row r="32" spans="2:6" ht="12.75">
      <c r="B32" t="s">
        <v>46</v>
      </c>
      <c r="C32" s="9" t="e">
        <f>#REF!/100</f>
        <v>#REF!</v>
      </c>
      <c r="E32" t="s">
        <v>50</v>
      </c>
      <c r="F32">
        <f>'orig. inj mort data'!E22/100</f>
        <v>0.069284064665</v>
      </c>
    </row>
    <row r="33" spans="2:6" ht="12.75">
      <c r="B33" t="e">
        <f>#REF!</f>
        <v>#REF!</v>
      </c>
      <c r="C33" s="9" t="e">
        <f>#REF!/100</f>
        <v>#REF!</v>
      </c>
      <c r="E33" t="s">
        <v>55</v>
      </c>
      <c r="F33">
        <f>'orig. inj mort data'!E23/100</f>
        <v>0.057736720554</v>
      </c>
    </row>
    <row r="34" spans="2:6" ht="12.75">
      <c r="B34" t="e">
        <f>#REF!</f>
        <v>#REF!</v>
      </c>
      <c r="C34" s="9" t="e">
        <f>#REF!/100</f>
        <v>#REF!</v>
      </c>
      <c r="E34" t="str">
        <f>'orig. inj mort data'!C24</f>
        <v>Poisoning</v>
      </c>
      <c r="F34">
        <f>'orig. inj mort data'!E24/100</f>
        <v>0.03233256351</v>
      </c>
    </row>
    <row r="35" spans="2:6" ht="12.75">
      <c r="B35" t="e">
        <f>#REF!</f>
        <v>#REF!</v>
      </c>
      <c r="C35" s="9" t="e">
        <f>#REF!/100</f>
        <v>#REF!</v>
      </c>
      <c r="E35" t="s">
        <v>54</v>
      </c>
      <c r="F35">
        <f>'orig. inj mort data'!E25/100</f>
        <v>0.027713625866</v>
      </c>
    </row>
    <row r="36" spans="5:6" ht="12.75">
      <c r="E36" t="s">
        <v>52</v>
      </c>
      <c r="F36">
        <f>'orig. inj mort data'!E26/100</f>
        <v>0.027713625866</v>
      </c>
    </row>
    <row r="37" spans="5:6" ht="12.75">
      <c r="E37" t="str">
        <f>'orig. inj mort data'!C27</f>
        <v>Other Vehicle Accidents</v>
      </c>
      <c r="F37">
        <f>'orig. inj mort data'!E27/100</f>
        <v>0.025404157043999998</v>
      </c>
    </row>
    <row r="38" spans="5:6" ht="12.75">
      <c r="E38" t="s">
        <v>53</v>
      </c>
      <c r="F38">
        <f>'orig. inj mort data'!E28/100</f>
        <v>0.025404157043999998</v>
      </c>
    </row>
    <row r="39" spans="2:6" ht="12.75">
      <c r="B39" t="s">
        <v>7</v>
      </c>
      <c r="C39" s="9" t="e">
        <f>#REF!/100</f>
        <v>#REF!</v>
      </c>
      <c r="E39" t="s">
        <v>7</v>
      </c>
      <c r="F39">
        <f>'orig. inj mort data'!F29/100</f>
        <v>0.05773672055499999</v>
      </c>
    </row>
    <row r="41" spans="1:6" ht="12.75">
      <c r="A41" s="1" t="s">
        <v>57</v>
      </c>
      <c r="B41" t="e">
        <f>#REF!</f>
        <v>#REF!</v>
      </c>
      <c r="C41" s="9" t="e">
        <f>#REF!/100</f>
        <v>#REF!</v>
      </c>
      <c r="E41" t="s">
        <v>48</v>
      </c>
      <c r="F41">
        <f>'orig. inj mort data'!E111/100</f>
        <v>0.25986078886</v>
      </c>
    </row>
    <row r="42" spans="2:6" ht="12.75">
      <c r="B42" t="s">
        <v>43</v>
      </c>
      <c r="C42" s="9" t="e">
        <f>#REF!/100</f>
        <v>#REF!</v>
      </c>
      <c r="E42" t="s">
        <v>49</v>
      </c>
      <c r="F42">
        <f>'orig. inj mort data'!E112/100</f>
        <v>0.21577726217999998</v>
      </c>
    </row>
    <row r="43" spans="2:6" ht="12.75">
      <c r="B43" t="e">
        <f>#REF!</f>
        <v>#REF!</v>
      </c>
      <c r="C43" s="9" t="e">
        <f>#REF!/100</f>
        <v>#REF!</v>
      </c>
      <c r="E43" t="str">
        <f>'orig. inj mort data'!C113</f>
        <v>Accidental Falls</v>
      </c>
      <c r="F43">
        <f>'orig. inj mort data'!E113/100</f>
        <v>0.15777262180999999</v>
      </c>
    </row>
    <row r="44" spans="2:6" ht="12.75">
      <c r="B44" t="s">
        <v>46</v>
      </c>
      <c r="C44" s="9" t="e">
        <f>#REF!/100</f>
        <v>#REF!</v>
      </c>
      <c r="E44" t="s">
        <v>50</v>
      </c>
      <c r="F44">
        <f>'orig. inj mort data'!E114/100</f>
        <v>0.099767981439</v>
      </c>
    </row>
    <row r="45" spans="2:6" ht="12.75">
      <c r="B45" t="e">
        <f>#REF!</f>
        <v>#REF!</v>
      </c>
      <c r="C45" s="9" t="e">
        <f>#REF!/100</f>
        <v>#REF!</v>
      </c>
      <c r="E45" t="s">
        <v>51</v>
      </c>
      <c r="F45">
        <f>'orig. inj mort data'!E115/100</f>
        <v>0.046403712297</v>
      </c>
    </row>
    <row r="46" spans="2:6" ht="12.75">
      <c r="B46" t="e">
        <f>#REF!</f>
        <v>#REF!</v>
      </c>
      <c r="C46" s="9" t="e">
        <f>#REF!/100</f>
        <v>#REF!</v>
      </c>
      <c r="E46" t="str">
        <f>'orig. inj mort data'!C116</f>
        <v>Poisoning</v>
      </c>
      <c r="F46">
        <f>'orig. inj mort data'!E116/100</f>
        <v>0.032482598608</v>
      </c>
    </row>
    <row r="47" spans="5:6" ht="12.75">
      <c r="E47" t="s">
        <v>53</v>
      </c>
      <c r="F47">
        <f>'orig. inj mort data'!E117/100</f>
        <v>0.032482598608</v>
      </c>
    </row>
    <row r="48" spans="5:6" ht="12.75">
      <c r="E48" t="s">
        <v>52</v>
      </c>
      <c r="F48">
        <f>'orig. inj mort data'!E118/100</f>
        <v>0.032482598608</v>
      </c>
    </row>
    <row r="49" spans="5:6" ht="12.75">
      <c r="E49" t="s">
        <v>54</v>
      </c>
      <c r="F49">
        <f>'orig. inj mort data'!E119/100</f>
        <v>0.027842227378</v>
      </c>
    </row>
    <row r="50" spans="5:6" ht="12.75">
      <c r="E50" t="str">
        <f>'orig. inj mort data'!C40</f>
        <v>Accidents Caused by Fire and Flames</v>
      </c>
      <c r="F50">
        <f>'orig. inj mort data'!E120/100</f>
        <v>0.020881670534</v>
      </c>
    </row>
    <row r="51" spans="5:6" ht="12.75">
      <c r="E51" t="s">
        <v>55</v>
      </c>
      <c r="F51">
        <f>'orig. inj mort data'!E121/100</f>
        <v>0.020881670534</v>
      </c>
    </row>
    <row r="52" spans="2:6" ht="12.75">
      <c r="B52" t="e">
        <f>#REF!</f>
        <v>#REF!</v>
      </c>
      <c r="C52" s="9" t="e">
        <f>#REF!/100</f>
        <v>#REF!</v>
      </c>
      <c r="E52" t="s">
        <v>7</v>
      </c>
      <c r="F52">
        <f>'orig. inj mort data'!F122/100</f>
        <v>0.053364269141</v>
      </c>
    </row>
    <row r="53" spans="1:6" ht="13.5" thickBot="1">
      <c r="A53" s="3"/>
      <c r="B53" s="3" t="s">
        <v>7</v>
      </c>
      <c r="C53" s="11" t="e">
        <f>#REF!/100</f>
        <v>#REF!</v>
      </c>
      <c r="E53" s="3"/>
      <c r="F53" s="11"/>
    </row>
    <row r="55" spans="1:6" ht="12.75">
      <c r="A55" s="1" t="s">
        <v>18</v>
      </c>
      <c r="B55" t="e">
        <f>#REF!</f>
        <v>#REF!</v>
      </c>
      <c r="C55" s="9" t="e">
        <f>#REF!/100</f>
        <v>#REF!</v>
      </c>
      <c r="E55" t="s">
        <v>48</v>
      </c>
      <c r="F55">
        <f>'orig. inj mort data'!E51/100</f>
        <v>0.16818181818</v>
      </c>
    </row>
    <row r="56" spans="2:6" ht="12.75">
      <c r="B56" t="s">
        <v>43</v>
      </c>
      <c r="C56" s="9" t="e">
        <f>#REF!/100</f>
        <v>#REF!</v>
      </c>
      <c r="E56" t="s">
        <v>52</v>
      </c>
      <c r="F56">
        <f>'orig. inj mort data'!E52/100</f>
        <v>0.13636363636</v>
      </c>
    </row>
    <row r="57" spans="2:6" ht="12.75">
      <c r="B57" t="s">
        <v>46</v>
      </c>
      <c r="C57" s="9" t="e">
        <f>#REF!/100</f>
        <v>#REF!</v>
      </c>
      <c r="E57" t="s">
        <v>49</v>
      </c>
      <c r="F57">
        <f>'orig. inj mort data'!E53/100</f>
        <v>0.13181818182000002</v>
      </c>
    </row>
    <row r="58" spans="2:6" ht="12.75">
      <c r="B58" t="e">
        <f>#REF!</f>
        <v>#REF!</v>
      </c>
      <c r="C58" s="9" t="e">
        <f>#REF!/100</f>
        <v>#REF!</v>
      </c>
      <c r="E58" t="s">
        <v>53</v>
      </c>
      <c r="F58">
        <f>'orig. inj mort data'!E54/100</f>
        <v>0.12727272727</v>
      </c>
    </row>
    <row r="59" spans="2:6" ht="12.75">
      <c r="B59" t="e">
        <f>#REF!</f>
        <v>#REF!</v>
      </c>
      <c r="C59" s="9" t="e">
        <f>#REF!/100</f>
        <v>#REF!</v>
      </c>
      <c r="E59" t="str">
        <f>'orig. inj mort data'!C55</f>
        <v>Other Vehicle Accidents</v>
      </c>
      <c r="F59">
        <f>'orig. inj mort data'!E55/100</f>
        <v>0.059090909090999996</v>
      </c>
    </row>
    <row r="60" spans="2:6" ht="12.75">
      <c r="B60" t="e">
        <f>#REF!</f>
        <v>#REF!</v>
      </c>
      <c r="C60" s="9" t="e">
        <f>#REF!/100</f>
        <v>#REF!</v>
      </c>
      <c r="E60" t="s">
        <v>54</v>
      </c>
      <c r="F60">
        <f>'orig. inj mort data'!E56/100</f>
        <v>0.059090909090999996</v>
      </c>
    </row>
    <row r="61" spans="5:6" ht="12.75">
      <c r="E61" t="s">
        <v>63</v>
      </c>
      <c r="F61">
        <f>'orig. inj mort data'!E57/100</f>
        <v>0.054545454545</v>
      </c>
    </row>
    <row r="62" spans="5:6" ht="12.75">
      <c r="E62" t="s">
        <v>51</v>
      </c>
      <c r="F62">
        <f>'orig. inj mort data'!E58/100</f>
        <v>0.054545454545</v>
      </c>
    </row>
    <row r="63" spans="5:6" ht="12.75">
      <c r="E63" t="str">
        <f>'orig. inj mort data'!C59</f>
        <v>Injury Undetermined</v>
      </c>
      <c r="F63">
        <f>'orig. inj mort data'!E59/100</f>
        <v>0.054545454545</v>
      </c>
    </row>
    <row r="64" spans="2:6" ht="12.75">
      <c r="B64" t="e">
        <f>#REF!</f>
        <v>#REF!</v>
      </c>
      <c r="C64" s="9" t="e">
        <f>#REF!/100</f>
        <v>#REF!</v>
      </c>
      <c r="E64" t="s">
        <v>50</v>
      </c>
      <c r="F64">
        <f>'orig. inj mort data'!E60/100</f>
        <v>0.040909090909</v>
      </c>
    </row>
    <row r="65" spans="2:6" ht="12.75">
      <c r="B65" t="s">
        <v>7</v>
      </c>
      <c r="C65" s="9" t="e">
        <f>#REF!/100</f>
        <v>#REF!</v>
      </c>
      <c r="E65" t="s">
        <v>7</v>
      </c>
      <c r="F65">
        <f>'orig. inj mort data'!F61/100</f>
        <v>0.11363636363699997</v>
      </c>
    </row>
    <row r="67" spans="1:6" ht="12.75">
      <c r="A67" s="1" t="s">
        <v>19</v>
      </c>
      <c r="B67" t="e">
        <f>#REF!</f>
        <v>#REF!</v>
      </c>
      <c r="C67" s="9" t="e">
        <f>#REF!/100</f>
        <v>#REF!</v>
      </c>
      <c r="E67" t="s">
        <v>48</v>
      </c>
      <c r="F67">
        <f>'orig. inj mort data'!E141/100</f>
        <v>0.28761061947</v>
      </c>
    </row>
    <row r="68" spans="2:6" ht="12.75">
      <c r="B68" t="s">
        <v>43</v>
      </c>
      <c r="C68" s="9" t="e">
        <f>#REF!/100</f>
        <v>#REF!</v>
      </c>
      <c r="E68" t="s">
        <v>52</v>
      </c>
      <c r="F68">
        <f>'orig. inj mort data'!E142/100</f>
        <v>0.15486725664</v>
      </c>
    </row>
    <row r="69" spans="2:6" ht="12.75">
      <c r="B69" t="s">
        <v>46</v>
      </c>
      <c r="C69" s="9" t="e">
        <f>#REF!/100</f>
        <v>#REF!</v>
      </c>
      <c r="E69" t="s">
        <v>51</v>
      </c>
      <c r="F69">
        <f>'orig. inj mort data'!E143/100</f>
        <v>0.14601769912</v>
      </c>
    </row>
    <row r="70" spans="2:6" ht="12.75">
      <c r="B70" t="e">
        <f>#REF!</f>
        <v>#REF!</v>
      </c>
      <c r="C70" s="9" t="e">
        <f>#REF!/100</f>
        <v>#REF!</v>
      </c>
      <c r="E70" t="s">
        <v>49</v>
      </c>
      <c r="F70">
        <f>'orig. inj mort data'!E144/100</f>
        <v>0.097345132743</v>
      </c>
    </row>
    <row r="71" spans="2:6" ht="12.75">
      <c r="B71" t="e">
        <f>#REF!</f>
        <v>#REF!</v>
      </c>
      <c r="C71" s="9" t="e">
        <f>#REF!/100</f>
        <v>#REF!</v>
      </c>
      <c r="E71" t="s">
        <v>53</v>
      </c>
      <c r="F71">
        <f>'orig. inj mort data'!E145/100</f>
        <v>0.079646017699</v>
      </c>
    </row>
    <row r="72" spans="2:6" ht="12.75">
      <c r="B72" t="e">
        <f>#REF!</f>
        <v>#REF!</v>
      </c>
      <c r="C72" s="9" t="e">
        <f>#REF!/100</f>
        <v>#REF!</v>
      </c>
      <c r="E72" t="str">
        <f>'orig. inj mort data'!C146</f>
        <v>Poisoning</v>
      </c>
      <c r="F72">
        <f>'orig. inj mort data'!E146/100</f>
        <v>0.048672566371999994</v>
      </c>
    </row>
    <row r="73" spans="5:6" ht="12.75">
      <c r="E73" t="s">
        <v>63</v>
      </c>
      <c r="F73">
        <f>'orig. inj mort data'!E147/100</f>
        <v>0.035398230088</v>
      </c>
    </row>
    <row r="74" spans="5:6" ht="12.75">
      <c r="E74" t="str">
        <f>'orig. inj mort data'!C148</f>
        <v>Other Vehicle Accidents</v>
      </c>
      <c r="F74">
        <f>'orig. inj mort data'!E148/100</f>
        <v>0.030973451327000003</v>
      </c>
    </row>
    <row r="75" spans="5:6" ht="12.75">
      <c r="E75" t="str">
        <f>'orig. inj mort data'!C149</f>
        <v>Accidental Falls</v>
      </c>
      <c r="F75">
        <f>'orig. inj mort data'!E149/100</f>
        <v>0.030973451327000003</v>
      </c>
    </row>
    <row r="76" spans="2:6" ht="12.75">
      <c r="B76" t="e">
        <f>#REF!</f>
        <v>#REF!</v>
      </c>
      <c r="C76" s="9" t="e">
        <f>#REF!/100</f>
        <v>#REF!</v>
      </c>
      <c r="E76" t="s">
        <v>54</v>
      </c>
      <c r="F76">
        <f>'orig. inj mort data'!E150/100</f>
        <v>0.030973451327000003</v>
      </c>
    </row>
    <row r="77" spans="1:6" ht="13.5" thickBot="1">
      <c r="A77" s="3"/>
      <c r="B77" s="3" t="s">
        <v>7</v>
      </c>
      <c r="C77" s="11" t="e">
        <f>#REF!/100</f>
        <v>#REF!</v>
      </c>
      <c r="E77" s="3" t="s">
        <v>7</v>
      </c>
      <c r="F77">
        <f>'orig. inj mort data'!F151/100</f>
        <v>0.057522123892999995</v>
      </c>
    </row>
    <row r="79" spans="1:6" ht="12.75">
      <c r="A79" s="1" t="s">
        <v>20</v>
      </c>
      <c r="B79" t="e">
        <f>#REF!</f>
        <v>#REF!</v>
      </c>
      <c r="C79" s="9" t="e">
        <f>#REF!/100</f>
        <v>#REF!</v>
      </c>
      <c r="E79" t="s">
        <v>48</v>
      </c>
      <c r="F79">
        <f>'orig. inj mort data'!E36/100</f>
        <v>0.28402366864</v>
      </c>
    </row>
    <row r="80" spans="2:6" ht="12.75">
      <c r="B80" t="s">
        <v>43</v>
      </c>
      <c r="C80" s="9" t="e">
        <f>#REF!/100</f>
        <v>#REF!</v>
      </c>
      <c r="E80" t="s">
        <v>49</v>
      </c>
      <c r="F80">
        <f>'orig. inj mort data'!E37/100</f>
        <v>0.21005917159999998</v>
      </c>
    </row>
    <row r="81" spans="2:6" ht="12.75">
      <c r="B81" t="e">
        <f>#REF!</f>
        <v>#REF!</v>
      </c>
      <c r="C81" s="9" t="e">
        <f>#REF!/100</f>
        <v>#REF!</v>
      </c>
      <c r="E81" t="str">
        <f>'orig. inj mort data'!C38</f>
        <v>Accidental Falls</v>
      </c>
      <c r="F81">
        <f>'orig. inj mort data'!E38/100</f>
        <v>0.07100591716</v>
      </c>
    </row>
    <row r="82" spans="2:6" ht="12.75">
      <c r="B82" t="s">
        <v>46</v>
      </c>
      <c r="C82" s="9" t="e">
        <f>#REF!/100</f>
        <v>#REF!</v>
      </c>
      <c r="E82" t="s">
        <v>55</v>
      </c>
      <c r="F82">
        <f>'orig. inj mort data'!E39/100</f>
        <v>0.059171597633</v>
      </c>
    </row>
    <row r="83" spans="2:6" ht="12.75">
      <c r="B83" t="e">
        <f>#REF!</f>
        <v>#REF!</v>
      </c>
      <c r="C83" s="9" t="e">
        <f>#REF!/100</f>
        <v>#REF!</v>
      </c>
      <c r="E83" t="s">
        <v>54</v>
      </c>
      <c r="F83">
        <f>'orig. inj mort data'!E40/100</f>
        <v>0.056213017751</v>
      </c>
    </row>
    <row r="84" spans="5:6" ht="12.75">
      <c r="E84" t="s">
        <v>50</v>
      </c>
      <c r="F84">
        <f>'orig. inj mort data'!E41/100</f>
        <v>0.056213017751</v>
      </c>
    </row>
    <row r="85" spans="5:6" ht="12.75">
      <c r="E85" t="str">
        <f>'orig. inj mort data'!C42</f>
        <v>Other Vehicle Accidents</v>
      </c>
      <c r="F85">
        <f>'orig. inj mort data'!E42/100</f>
        <v>0.050295857988</v>
      </c>
    </row>
    <row r="86" spans="5:6" ht="12.75">
      <c r="E86" t="str">
        <f>'orig. inj mort data'!C43</f>
        <v>Drowning and Submersion</v>
      </c>
      <c r="F86">
        <f>'orig. inj mort data'!E43/100</f>
        <v>0.047337278106999996</v>
      </c>
    </row>
    <row r="87" spans="2:6" ht="12.75">
      <c r="B87" t="e">
        <f>#REF!</f>
        <v>#REF!</v>
      </c>
      <c r="C87" s="9" t="e">
        <f>#REF!/100</f>
        <v>#REF!</v>
      </c>
      <c r="E87" t="s">
        <v>51</v>
      </c>
      <c r="F87">
        <f>'orig. inj mort data'!E44/100</f>
        <v>0.038461538462</v>
      </c>
    </row>
    <row r="88" spans="2:6" ht="12.75">
      <c r="B88" t="e">
        <f>#REF!</f>
        <v>#REF!</v>
      </c>
      <c r="C88" s="9" t="e">
        <f>#REF!/100</f>
        <v>#REF!</v>
      </c>
      <c r="E88" t="s">
        <v>52</v>
      </c>
      <c r="F88">
        <f>'orig. inj mort data'!E45/100</f>
        <v>0.03550295858</v>
      </c>
    </row>
    <row r="89" spans="2:6" ht="12.75">
      <c r="B89" t="s">
        <v>7</v>
      </c>
      <c r="C89" s="9" t="e">
        <f>#REF!/100</f>
        <v>#REF!</v>
      </c>
      <c r="E89" t="s">
        <v>7</v>
      </c>
      <c r="F89">
        <f>'orig. inj mort data'!F46/100</f>
        <v>0.09171597633199999</v>
      </c>
    </row>
    <row r="91" spans="1:6" ht="12.75">
      <c r="A91" s="1" t="s">
        <v>21</v>
      </c>
      <c r="B91" t="e">
        <f>#REF!</f>
        <v>#REF!</v>
      </c>
      <c r="C91" s="9" t="e">
        <f>#REF!/100</f>
        <v>#REF!</v>
      </c>
      <c r="E91" t="s">
        <v>48</v>
      </c>
      <c r="F91">
        <f>'orig. inj mort data'!E126/100</f>
        <v>0.27160493827</v>
      </c>
    </row>
    <row r="92" spans="2:6" ht="12.75">
      <c r="B92" t="s">
        <v>43</v>
      </c>
      <c r="C92" s="9" t="e">
        <f>#REF!/100</f>
        <v>#REF!</v>
      </c>
      <c r="E92" t="s">
        <v>49</v>
      </c>
      <c r="F92">
        <f>'orig. inj mort data'!E127/100</f>
        <v>0.21913580246999997</v>
      </c>
    </row>
    <row r="93" spans="2:6" ht="12.75">
      <c r="B93" t="e">
        <f>#REF!</f>
        <v>#REF!</v>
      </c>
      <c r="C93" s="9" t="e">
        <f>#REF!/100</f>
        <v>#REF!</v>
      </c>
      <c r="E93" t="str">
        <f>'orig. inj mort data'!C128</f>
        <v>Accidental Falls</v>
      </c>
      <c r="F93">
        <f>'orig. inj mort data'!E128/100</f>
        <v>0.08024691358</v>
      </c>
    </row>
    <row r="94" spans="2:6" ht="12.75">
      <c r="B94" t="s">
        <v>46</v>
      </c>
      <c r="C94" s="9" t="e">
        <f>#REF!/100</f>
        <v>#REF!</v>
      </c>
      <c r="E94" t="str">
        <f>'orig. inj mort data'!C129</f>
        <v>Drowning and Submersion</v>
      </c>
      <c r="F94">
        <f>'orig. inj mort data'!E129/100</f>
        <v>0.061728395062</v>
      </c>
    </row>
    <row r="95" spans="2:6" ht="12.75">
      <c r="B95" t="e">
        <f>#REF!</f>
        <v>#REF!</v>
      </c>
      <c r="C95" s="9" t="e">
        <f>#REF!/100</f>
        <v>#REF!</v>
      </c>
      <c r="E95" t="s">
        <v>55</v>
      </c>
      <c r="F95">
        <f>'orig. inj mort data'!E130/100</f>
        <v>0.058641975309000005</v>
      </c>
    </row>
    <row r="96" spans="5:6" ht="12.75">
      <c r="E96" t="str">
        <f>'orig. inj mort data'!C131</f>
        <v>Poisoning</v>
      </c>
      <c r="F96">
        <f>'orig. inj mort data'!E131/100</f>
        <v>0.052469135802</v>
      </c>
    </row>
    <row r="97" spans="5:6" ht="12.75">
      <c r="E97" t="s">
        <v>51</v>
      </c>
      <c r="F97">
        <f>'orig. inj mort data'!E132/100</f>
        <v>0.052469135802</v>
      </c>
    </row>
    <row r="98" spans="5:6" ht="12.75">
      <c r="E98" t="s">
        <v>50</v>
      </c>
      <c r="F98">
        <f>'orig. inj mort data'!E133/100</f>
        <v>0.049382716049</v>
      </c>
    </row>
    <row r="99" spans="2:6" ht="12.75">
      <c r="B99" t="e">
        <f>#REF!</f>
        <v>#REF!</v>
      </c>
      <c r="C99" s="9" t="e">
        <f>#REF!/100</f>
        <v>#REF!</v>
      </c>
      <c r="E99" t="str">
        <f>'orig. inj mort data'!C134</f>
        <v>Other Vehicle Accidents</v>
      </c>
      <c r="F99">
        <f>'orig. inj mort data'!E134/100</f>
        <v>0.037037037037</v>
      </c>
    </row>
    <row r="100" spans="2:6" ht="12.75">
      <c r="B100" t="e">
        <f>#REF!</f>
        <v>#REF!</v>
      </c>
      <c r="C100" s="9" t="e">
        <f>#REF!/100</f>
        <v>#REF!</v>
      </c>
      <c r="E100" t="s">
        <v>54</v>
      </c>
      <c r="F100">
        <f>'orig. inj mort data'!E135/100</f>
        <v>0.033950617284</v>
      </c>
    </row>
    <row r="101" spans="1:6" ht="13.5" thickBot="1">
      <c r="A101" s="3"/>
      <c r="B101" s="3" t="s">
        <v>7</v>
      </c>
      <c r="C101" s="11" t="e">
        <f>#REF!/100</f>
        <v>#REF!</v>
      </c>
      <c r="E101" s="3" t="s">
        <v>7</v>
      </c>
      <c r="F101">
        <f>'orig. inj mort data'!F136/100</f>
        <v>0.08333333333300001</v>
      </c>
    </row>
    <row r="103" spans="1:6" ht="12.75">
      <c r="A103" s="1" t="s">
        <v>22</v>
      </c>
      <c r="B103" t="e">
        <f>#REF!</f>
        <v>#REF!</v>
      </c>
      <c r="C103" s="9" t="e">
        <f>#REF!/100</f>
        <v>#REF!</v>
      </c>
      <c r="E103" t="s">
        <v>48</v>
      </c>
      <c r="F103">
        <f>'orig. inj mort data'!E4/100</f>
        <v>0.30119047619</v>
      </c>
    </row>
    <row r="104" spans="2:6" ht="12.75">
      <c r="B104" t="s">
        <v>43</v>
      </c>
      <c r="C104" s="9" t="e">
        <f>#REF!/100</f>
        <v>#REF!</v>
      </c>
      <c r="E104" t="str">
        <f>'orig. inj mort data'!C5</f>
        <v>Accidental Falls</v>
      </c>
      <c r="F104">
        <f>'orig. inj mort data'!E5/100</f>
        <v>0.16904761905000001</v>
      </c>
    </row>
    <row r="105" spans="2:6" ht="12.75">
      <c r="B105" t="e">
        <f>#REF!</f>
        <v>#REF!</v>
      </c>
      <c r="C105" s="9" t="e">
        <f>#REF!/100</f>
        <v>#REF!</v>
      </c>
      <c r="E105" t="s">
        <v>49</v>
      </c>
      <c r="F105">
        <f>'orig. inj mort data'!E6/100</f>
        <v>0.12857142857</v>
      </c>
    </row>
    <row r="106" spans="2:6" ht="12.75">
      <c r="B106" t="s">
        <v>46</v>
      </c>
      <c r="C106" s="9" t="e">
        <f>#REF!/100</f>
        <v>#REF!</v>
      </c>
      <c r="E106" t="str">
        <f>'orig. inj mort data'!C7</f>
        <v>Poisoning</v>
      </c>
      <c r="F106">
        <f>'orig. inj mort data'!E7/100</f>
        <v>0.096428571429</v>
      </c>
    </row>
    <row r="107" spans="2:6" ht="12.75">
      <c r="B107" t="e">
        <f>#REF!</f>
        <v>#REF!</v>
      </c>
      <c r="C107" s="9" t="e">
        <f>#REF!/100</f>
        <v>#REF!</v>
      </c>
      <c r="E107" t="s">
        <v>50</v>
      </c>
      <c r="F107">
        <f>'orig. inj mort data'!E8/100</f>
        <v>0.077380952381</v>
      </c>
    </row>
    <row r="108" spans="2:6" ht="12.75">
      <c r="B108" t="e">
        <f>#REF!</f>
        <v>#REF!</v>
      </c>
      <c r="C108" s="9" t="e">
        <f>#REF!/100</f>
        <v>#REF!</v>
      </c>
      <c r="E108" t="s">
        <v>51</v>
      </c>
      <c r="F108">
        <f>'orig. inj mort data'!E9/100</f>
        <v>0.060714285714000005</v>
      </c>
    </row>
    <row r="109" spans="2:6" ht="12.75">
      <c r="B109" t="e">
        <f>#REF!</f>
        <v>#REF!</v>
      </c>
      <c r="C109" s="9" t="e">
        <f>#REF!/100</f>
        <v>#REF!</v>
      </c>
      <c r="E109" t="s">
        <v>52</v>
      </c>
      <c r="F109">
        <f>'orig. inj mort data'!E10/100</f>
        <v>0.033333333333</v>
      </c>
    </row>
    <row r="110" spans="2:6" ht="12.75">
      <c r="B110" t="e">
        <f>#REF!</f>
        <v>#REF!</v>
      </c>
      <c r="C110" s="9" t="e">
        <f>#REF!/100</f>
        <v>#REF!</v>
      </c>
      <c r="E110" t="s">
        <v>53</v>
      </c>
      <c r="F110">
        <f>'orig. inj mort data'!E11/100</f>
        <v>0.028571428571</v>
      </c>
    </row>
    <row r="111" spans="2:6" ht="12.75">
      <c r="B111" t="e">
        <f>#REF!</f>
        <v>#REF!</v>
      </c>
      <c r="C111" s="9" t="e">
        <f>#REF!/100</f>
        <v>#REF!</v>
      </c>
      <c r="E111" t="str">
        <f>'orig. inj mort data'!C12</f>
        <v>Injury Undetermined</v>
      </c>
      <c r="F111">
        <f>'orig. inj mort data'!E12/100</f>
        <v>0.02380952381</v>
      </c>
    </row>
    <row r="112" spans="5:6" ht="12.75">
      <c r="E112" t="s">
        <v>54</v>
      </c>
      <c r="F112">
        <f>'orig. inj mort data'!E13/100</f>
        <v>0.021428571429</v>
      </c>
    </row>
    <row r="113" spans="2:6" ht="12.75">
      <c r="B113" t="e">
        <f>#REF!</f>
        <v>#REF!</v>
      </c>
      <c r="C113" s="9" t="e">
        <f>#REF!/100</f>
        <v>#REF!</v>
      </c>
      <c r="E113" t="s">
        <v>7</v>
      </c>
      <c r="F113">
        <f>'orig. inj mort data'!F14/100</f>
        <v>0.05952380952399999</v>
      </c>
    </row>
    <row r="114" spans="2:3" ht="12.75">
      <c r="B114" t="s">
        <v>7</v>
      </c>
      <c r="C114" s="9" t="e">
        <f>#REF!/100</f>
        <v>#REF!</v>
      </c>
    </row>
    <row r="116" spans="1:6" ht="12.75">
      <c r="A116" s="1" t="s">
        <v>23</v>
      </c>
      <c r="B116" t="e">
        <f>#REF!</f>
        <v>#REF!</v>
      </c>
      <c r="C116" s="9" t="e">
        <f>#REF!/100</f>
        <v>#REF!</v>
      </c>
      <c r="E116" t="s">
        <v>48</v>
      </c>
      <c r="F116">
        <f>'orig. inj mort data'!E96/100</f>
        <v>0.26120218579</v>
      </c>
    </row>
    <row r="117" spans="2:6" ht="12.75">
      <c r="B117" t="s">
        <v>43</v>
      </c>
      <c r="C117" s="9" t="e">
        <f>#REF!/100</f>
        <v>#REF!</v>
      </c>
      <c r="E117" t="str">
        <f>'orig. inj mort data'!C97</f>
        <v>Accidental Falls</v>
      </c>
      <c r="F117">
        <f>'orig. inj mort data'!E97/100</f>
        <v>0.18907103825</v>
      </c>
    </row>
    <row r="118" spans="2:6" ht="12.75">
      <c r="B118" t="e">
        <f>#REF!</f>
        <v>#REF!</v>
      </c>
      <c r="C118" s="9" t="e">
        <f>#REF!/100</f>
        <v>#REF!</v>
      </c>
      <c r="E118" t="s">
        <v>49</v>
      </c>
      <c r="F118">
        <f>'orig. inj mort data'!E98/100</f>
        <v>0.13005464481</v>
      </c>
    </row>
    <row r="119" spans="2:6" ht="12.75">
      <c r="B119" t="s">
        <v>46</v>
      </c>
      <c r="C119" s="9" t="e">
        <f>#REF!/100</f>
        <v>#REF!</v>
      </c>
      <c r="E119" t="str">
        <f>'orig. inj mort data'!C99</f>
        <v>Poisoning</v>
      </c>
      <c r="F119">
        <f>'orig. inj mort data'!E99/100</f>
        <v>0.11693989071000001</v>
      </c>
    </row>
    <row r="120" spans="2:6" ht="12.75">
      <c r="B120" t="e">
        <f>#REF!</f>
        <v>#REF!</v>
      </c>
      <c r="C120" s="9" t="e">
        <f>#REF!/100</f>
        <v>#REF!</v>
      </c>
      <c r="E120" t="s">
        <v>51</v>
      </c>
      <c r="F120">
        <f>'orig. inj mort data'!E100/100</f>
        <v>0.09836065573799999</v>
      </c>
    </row>
    <row r="121" spans="2:6" ht="12.75">
      <c r="B121" t="e">
        <f>#REF!</f>
        <v>#REF!</v>
      </c>
      <c r="C121" s="9" t="e">
        <f>#REF!/100</f>
        <v>#REF!</v>
      </c>
      <c r="E121" t="s">
        <v>52</v>
      </c>
      <c r="F121">
        <f>'orig. inj mort data'!E101/100</f>
        <v>0.04043715847</v>
      </c>
    </row>
    <row r="122" spans="2:6" ht="12.75">
      <c r="B122" t="e">
        <f>#REF!</f>
        <v>#REF!</v>
      </c>
      <c r="C122" s="9" t="e">
        <f>#REF!/100</f>
        <v>#REF!</v>
      </c>
      <c r="E122" t="s">
        <v>50</v>
      </c>
      <c r="F122">
        <f>'orig. inj mort data'!E102/100</f>
        <v>0.039344262295</v>
      </c>
    </row>
    <row r="123" spans="5:6" ht="12.75">
      <c r="E123" t="s">
        <v>53</v>
      </c>
      <c r="F123">
        <f>'orig. inj mort data'!E103/100</f>
        <v>0.027322404372000002</v>
      </c>
    </row>
    <row r="124" spans="5:6" ht="12.75">
      <c r="E124" t="s">
        <v>54</v>
      </c>
      <c r="F124">
        <f>'orig. inj mort data'!E104/100</f>
        <v>0.022950819671999998</v>
      </c>
    </row>
    <row r="125" spans="2:6" ht="12.75">
      <c r="B125" t="e">
        <f>#REF!</f>
        <v>#REF!</v>
      </c>
      <c r="C125" s="9" t="e">
        <f>#REF!/100</f>
        <v>#REF!</v>
      </c>
      <c r="E125" t="str">
        <f>'orig. inj mort data'!C105</f>
        <v>Other Vehicle Accidents</v>
      </c>
      <c r="F125">
        <f>'orig. inj mort data'!E105/100</f>
        <v>0.018579234973</v>
      </c>
    </row>
    <row r="126" spans="2:6" ht="12.75">
      <c r="B126" t="e">
        <f>#REF!</f>
        <v>#REF!</v>
      </c>
      <c r="C126" s="9" t="e">
        <f>#REF!/100</f>
        <v>#REF!</v>
      </c>
      <c r="E126" t="s">
        <v>7</v>
      </c>
      <c r="F126">
        <f>'orig. inj mort data'!F106/100</f>
        <v>0.055737704916999996</v>
      </c>
    </row>
    <row r="127" spans="2:3" ht="12.75">
      <c r="B127" t="e">
        <f>#REF!</f>
        <v>#REF!</v>
      </c>
      <c r="C127" s="9" t="e">
        <f>#REF!/100</f>
        <v>#REF!</v>
      </c>
    </row>
    <row r="128" spans="1:6" ht="13.5" thickBot="1">
      <c r="A128" s="3"/>
      <c r="B128" s="3" t="s">
        <v>7</v>
      </c>
      <c r="C128" s="11" t="e">
        <f>#REF!/100</f>
        <v>#REF!</v>
      </c>
      <c r="E128" s="3"/>
      <c r="F128" s="11"/>
    </row>
    <row r="129" spans="1:5" ht="12.75">
      <c r="A129" s="5"/>
      <c r="B129" s="5"/>
      <c r="C129" s="12"/>
      <c r="E129" t="s">
        <v>47</v>
      </c>
    </row>
    <row r="130" spans="1:3" ht="12.75">
      <c r="A130" s="7" t="s">
        <v>24</v>
      </c>
      <c r="B130" s="5" t="e">
        <f>#REF!</f>
        <v>#REF!</v>
      </c>
      <c r="C130" s="12" t="e">
        <f>#REF!/100</f>
        <v>#REF!</v>
      </c>
    </row>
    <row r="131" spans="1:3" ht="12.75">
      <c r="A131" s="5" t="s">
        <v>45</v>
      </c>
      <c r="B131" s="5" t="e">
        <f>#REF!</f>
        <v>#REF!</v>
      </c>
      <c r="C131" s="12" t="e">
        <f>#REF!/100</f>
        <v>#REF!</v>
      </c>
    </row>
    <row r="132" spans="1:3" ht="12.75">
      <c r="A132" s="5"/>
      <c r="B132" s="5" t="s">
        <v>43</v>
      </c>
      <c r="C132" s="12" t="e">
        <f>#REF!/100</f>
        <v>#REF!</v>
      </c>
    </row>
    <row r="133" spans="1:3" ht="12.75">
      <c r="A133" s="5"/>
      <c r="B133" s="5" t="e">
        <f>#REF!</f>
        <v>#REF!</v>
      </c>
      <c r="C133" s="12" t="e">
        <f>#REF!/100</f>
        <v>#REF!</v>
      </c>
    </row>
    <row r="134" spans="1:3" ht="12.75">
      <c r="A134" s="5"/>
      <c r="B134" s="5" t="e">
        <f>#REF!</f>
        <v>#REF!</v>
      </c>
      <c r="C134" s="12" t="e">
        <f>#REF!/100</f>
        <v>#REF!</v>
      </c>
    </row>
    <row r="135" spans="1:3" ht="12.75">
      <c r="A135" s="5"/>
      <c r="B135" s="5" t="e">
        <f>#REF!</f>
        <v>#REF!</v>
      </c>
      <c r="C135" s="12" t="e">
        <f>#REF!/100</f>
        <v>#REF!</v>
      </c>
    </row>
    <row r="136" spans="1:3" ht="12.75">
      <c r="A136" s="5"/>
      <c r="B136" s="5" t="e">
        <f>#REF!</f>
        <v>#REF!</v>
      </c>
      <c r="C136" s="12" t="e">
        <f>#REF!/100</f>
        <v>#REF!</v>
      </c>
    </row>
    <row r="137" spans="1:3" ht="12.75">
      <c r="A137" s="5"/>
      <c r="B137" s="5" t="s">
        <v>46</v>
      </c>
      <c r="C137" s="12" t="e">
        <f>#REF!/100</f>
        <v>#REF!</v>
      </c>
    </row>
    <row r="138" spans="1:3" ht="12.75">
      <c r="A138" s="5"/>
      <c r="B138" s="5" t="e">
        <f>#REF!</f>
        <v>#REF!</v>
      </c>
      <c r="C138" s="12" t="e">
        <f>#REF!/100</f>
        <v>#REF!</v>
      </c>
    </row>
    <row r="139" spans="1:3" ht="12.75">
      <c r="A139" s="5"/>
      <c r="B139" s="5" t="e">
        <f>#REF!</f>
        <v>#REF!</v>
      </c>
      <c r="C139" s="12" t="e">
        <f>#REF!/100</f>
        <v>#REF!</v>
      </c>
    </row>
    <row r="140" spans="1:3" ht="12.75">
      <c r="A140" s="5"/>
      <c r="B140" s="5" t="s">
        <v>7</v>
      </c>
      <c r="C140" s="12" t="e">
        <f>#REF!/100</f>
        <v>#REF!</v>
      </c>
    </row>
    <row r="141" spans="1:3" ht="12.75">
      <c r="A141" s="5"/>
      <c r="B141" s="5"/>
      <c r="C141" s="12"/>
    </row>
    <row r="142" spans="1:3" ht="12.75">
      <c r="A142" s="7" t="s">
        <v>25</v>
      </c>
      <c r="B142" s="5" t="e">
        <f>#REF!</f>
        <v>#REF!</v>
      </c>
      <c r="C142" s="12" t="e">
        <f>#REF!/100</f>
        <v>#REF!</v>
      </c>
    </row>
    <row r="143" spans="1:3" ht="12.75">
      <c r="A143" s="5" t="s">
        <v>45</v>
      </c>
      <c r="B143" s="5" t="s">
        <v>43</v>
      </c>
      <c r="C143" s="12" t="e">
        <f>#REF!/100</f>
        <v>#REF!</v>
      </c>
    </row>
    <row r="144" spans="1:3" ht="12.75">
      <c r="A144" s="5"/>
      <c r="B144" s="5" t="e">
        <f>#REF!</f>
        <v>#REF!</v>
      </c>
      <c r="C144" s="12" t="e">
        <f>#REF!/100</f>
        <v>#REF!</v>
      </c>
    </row>
    <row r="145" spans="1:3" ht="12.75">
      <c r="A145" s="5"/>
      <c r="B145" s="5" t="e">
        <f>#REF!</f>
        <v>#REF!</v>
      </c>
      <c r="C145" s="12" t="e">
        <f>#REF!/100</f>
        <v>#REF!</v>
      </c>
    </row>
    <row r="146" spans="1:3" ht="12.75">
      <c r="A146" s="5"/>
      <c r="B146" s="5" t="e">
        <f>#REF!</f>
        <v>#REF!</v>
      </c>
      <c r="C146" s="12" t="e">
        <f>#REF!/100</f>
        <v>#REF!</v>
      </c>
    </row>
    <row r="147" spans="1:3" ht="12.75">
      <c r="A147" s="5"/>
      <c r="B147" s="5" t="e">
        <f>#REF!</f>
        <v>#REF!</v>
      </c>
      <c r="C147" s="12" t="e">
        <f>#REF!/100</f>
        <v>#REF!</v>
      </c>
    </row>
    <row r="148" spans="1:3" ht="12.75">
      <c r="A148" s="5"/>
      <c r="B148" s="5" t="e">
        <f>#REF!</f>
        <v>#REF!</v>
      </c>
      <c r="C148" s="12" t="e">
        <f>#REF!/100</f>
        <v>#REF!</v>
      </c>
    </row>
    <row r="149" spans="1:3" ht="12.75">
      <c r="A149" s="5"/>
      <c r="B149" s="5" t="e">
        <f>#REF!</f>
        <v>#REF!</v>
      </c>
      <c r="C149" s="12" t="e">
        <f>#REF!/100</f>
        <v>#REF!</v>
      </c>
    </row>
    <row r="150" spans="1:3" ht="12.75">
      <c r="A150" s="5"/>
      <c r="B150" s="5" t="e">
        <f>#REF!</f>
        <v>#REF!</v>
      </c>
      <c r="C150" s="12" t="e">
        <f>#REF!/100</f>
        <v>#REF!</v>
      </c>
    </row>
    <row r="151" spans="1:3" ht="12.75">
      <c r="A151" s="5"/>
      <c r="B151" s="5" t="s">
        <v>46</v>
      </c>
      <c r="C151" s="12" t="e">
        <f>#REF!/100</f>
        <v>#REF!</v>
      </c>
    </row>
    <row r="152" spans="1:3" ht="13.5" thickBot="1">
      <c r="A152" s="6"/>
      <c r="B152" s="6" t="s">
        <v>7</v>
      </c>
      <c r="C152" s="13" t="e">
        <f>#REF!/100</f>
        <v>#REF!</v>
      </c>
    </row>
  </sheetData>
  <sheetProtection/>
  <mergeCells count="2">
    <mergeCell ref="A1:C1"/>
    <mergeCell ref="E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pane ySplit="3" topLeftCell="A10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2" width="9.140625" style="14" customWidth="1"/>
    <col min="3" max="3" width="13.00390625" style="14" customWidth="1"/>
    <col min="4" max="16384" width="9.140625" style="14" customWidth="1"/>
  </cols>
  <sheetData>
    <row r="1" ht="12.75">
      <c r="A1" s="14" t="s">
        <v>60</v>
      </c>
    </row>
    <row r="3" spans="1:5" ht="12.75">
      <c r="A3" s="14" t="s">
        <v>0</v>
      </c>
      <c r="B3" s="14" t="s">
        <v>1</v>
      </c>
      <c r="C3" s="14" t="s">
        <v>26</v>
      </c>
      <c r="D3" s="14" t="s">
        <v>3</v>
      </c>
      <c r="E3" s="14" t="s">
        <v>4</v>
      </c>
    </row>
    <row r="4" spans="1:5" ht="12.75">
      <c r="A4" s="14" t="s">
        <v>5</v>
      </c>
      <c r="B4" s="14" t="s">
        <v>6</v>
      </c>
      <c r="C4" s="14" t="s">
        <v>27</v>
      </c>
      <c r="D4" s="14">
        <v>253</v>
      </c>
      <c r="E4" s="14">
        <v>30.119047619</v>
      </c>
    </row>
    <row r="5" spans="1:5" ht="12.75">
      <c r="A5" s="14" t="s">
        <v>5</v>
      </c>
      <c r="B5" s="14" t="s">
        <v>6</v>
      </c>
      <c r="C5" s="14" t="s">
        <v>28</v>
      </c>
      <c r="D5" s="14">
        <v>142</v>
      </c>
      <c r="E5" s="14">
        <v>16.904761905</v>
      </c>
    </row>
    <row r="6" spans="1:5" ht="12.75">
      <c r="A6" s="14" t="s">
        <v>5</v>
      </c>
      <c r="B6" s="14" t="s">
        <v>6</v>
      </c>
      <c r="C6" s="14" t="s">
        <v>29</v>
      </c>
      <c r="D6" s="14">
        <v>108</v>
      </c>
      <c r="E6" s="14">
        <v>12.857142857</v>
      </c>
    </row>
    <row r="7" spans="1:5" ht="12.75">
      <c r="A7" s="14" t="s">
        <v>5</v>
      </c>
      <c r="B7" s="14" t="s">
        <v>6</v>
      </c>
      <c r="C7" s="14" t="s">
        <v>31</v>
      </c>
      <c r="D7" s="14">
        <v>81</v>
      </c>
      <c r="E7" s="14">
        <v>9.6428571429</v>
      </c>
    </row>
    <row r="8" spans="1:5" ht="12.75">
      <c r="A8" s="14" t="s">
        <v>5</v>
      </c>
      <c r="B8" s="14" t="s">
        <v>6</v>
      </c>
      <c r="C8" s="14" t="s">
        <v>30</v>
      </c>
      <c r="D8" s="14">
        <v>65</v>
      </c>
      <c r="E8" s="14">
        <v>7.7380952381</v>
      </c>
    </row>
    <row r="9" spans="1:5" ht="12.75">
      <c r="A9" s="14" t="s">
        <v>5</v>
      </c>
      <c r="B9" s="14" t="s">
        <v>6</v>
      </c>
      <c r="C9" s="14" t="s">
        <v>32</v>
      </c>
      <c r="D9" s="14">
        <v>51</v>
      </c>
      <c r="E9" s="14">
        <v>6.0714285714</v>
      </c>
    </row>
    <row r="10" spans="1:5" ht="12.75">
      <c r="A10" s="14" t="s">
        <v>5</v>
      </c>
      <c r="B10" s="14" t="s">
        <v>6</v>
      </c>
      <c r="C10" s="14" t="s">
        <v>33</v>
      </c>
      <c r="D10" s="14">
        <v>28</v>
      </c>
      <c r="E10" s="14">
        <v>3.3333333333</v>
      </c>
    </row>
    <row r="11" spans="1:5" ht="12.75">
      <c r="A11" s="14" t="s">
        <v>5</v>
      </c>
      <c r="B11" s="14" t="s">
        <v>6</v>
      </c>
      <c r="C11" s="14" t="s">
        <v>34</v>
      </c>
      <c r="D11" s="14">
        <v>24</v>
      </c>
      <c r="E11" s="14">
        <v>2.8571428571</v>
      </c>
    </row>
    <row r="12" spans="1:5" ht="12.75">
      <c r="A12" s="14" t="s">
        <v>5</v>
      </c>
      <c r="B12" s="14" t="s">
        <v>6</v>
      </c>
      <c r="C12" s="14" t="s">
        <v>36</v>
      </c>
      <c r="D12" s="14">
        <v>20</v>
      </c>
      <c r="E12" s="14">
        <v>2.380952381</v>
      </c>
    </row>
    <row r="13" spans="1:5" ht="12.75">
      <c r="A13" s="14" t="s">
        <v>5</v>
      </c>
      <c r="B13" s="14" t="s">
        <v>6</v>
      </c>
      <c r="C13" s="14" t="s">
        <v>35</v>
      </c>
      <c r="D13" s="14">
        <v>18</v>
      </c>
      <c r="E13" s="14">
        <v>2.1428571429</v>
      </c>
    </row>
    <row r="14" spans="1:6" ht="12.75">
      <c r="A14" s="14" t="s">
        <v>5</v>
      </c>
      <c r="B14" s="14" t="s">
        <v>6</v>
      </c>
      <c r="C14" s="14" t="s">
        <v>37</v>
      </c>
      <c r="D14" s="14">
        <v>17</v>
      </c>
      <c r="E14" s="14">
        <v>2.0238095238</v>
      </c>
      <c r="F14" s="14">
        <f>SUM(E14:E18)</f>
        <v>5.9523809523999995</v>
      </c>
    </row>
    <row r="15" spans="1:5" ht="12.75">
      <c r="A15" s="14" t="s">
        <v>5</v>
      </c>
      <c r="B15" s="14" t="s">
        <v>6</v>
      </c>
      <c r="C15" s="14" t="s">
        <v>39</v>
      </c>
      <c r="D15" s="14">
        <v>13</v>
      </c>
      <c r="E15" s="14">
        <v>1.5476190476</v>
      </c>
    </row>
    <row r="16" spans="1:5" ht="12.75">
      <c r="A16" s="14" t="s">
        <v>5</v>
      </c>
      <c r="B16" s="14" t="s">
        <v>6</v>
      </c>
      <c r="C16" s="14" t="s">
        <v>38</v>
      </c>
      <c r="D16" s="14">
        <v>12</v>
      </c>
      <c r="E16" s="14">
        <v>1.4285714286</v>
      </c>
    </row>
    <row r="17" spans="1:5" ht="12.75">
      <c r="A17" s="14" t="s">
        <v>5</v>
      </c>
      <c r="B17" s="14" t="s">
        <v>6</v>
      </c>
      <c r="C17" s="14" t="s">
        <v>40</v>
      </c>
      <c r="D17" s="14">
        <v>6</v>
      </c>
      <c r="E17" s="14">
        <v>0.7142857143</v>
      </c>
    </row>
    <row r="18" spans="1:6" ht="13.5" thickBot="1">
      <c r="A18" s="14" t="s">
        <v>5</v>
      </c>
      <c r="B18" s="14" t="s">
        <v>6</v>
      </c>
      <c r="C18" s="14" t="s">
        <v>41</v>
      </c>
      <c r="D18" s="14">
        <v>2</v>
      </c>
      <c r="E18" s="14">
        <v>0.2380952381</v>
      </c>
      <c r="F18" s="16"/>
    </row>
    <row r="19" spans="1:5" ht="12.75">
      <c r="A19" s="14" t="s">
        <v>5</v>
      </c>
      <c r="B19" s="14" t="s">
        <v>8</v>
      </c>
      <c r="C19" s="14" t="s">
        <v>29</v>
      </c>
      <c r="D19" s="14">
        <v>140</v>
      </c>
      <c r="E19" s="14">
        <v>32.33256351</v>
      </c>
    </row>
    <row r="20" spans="1:5" ht="12.75">
      <c r="A20" s="14" t="s">
        <v>5</v>
      </c>
      <c r="B20" s="14" t="s">
        <v>8</v>
      </c>
      <c r="C20" s="14" t="s">
        <v>27</v>
      </c>
      <c r="D20" s="14">
        <v>103</v>
      </c>
      <c r="E20" s="14">
        <v>23.787528868</v>
      </c>
    </row>
    <row r="21" spans="1:5" ht="12.75">
      <c r="A21" s="14" t="s">
        <v>5</v>
      </c>
      <c r="B21" s="14" t="s">
        <v>8</v>
      </c>
      <c r="C21" s="14" t="s">
        <v>28</v>
      </c>
      <c r="D21" s="14">
        <v>50</v>
      </c>
      <c r="E21" s="14">
        <v>11.547344111</v>
      </c>
    </row>
    <row r="22" spans="1:5" ht="12.75">
      <c r="A22" s="14" t="s">
        <v>5</v>
      </c>
      <c r="B22" s="14" t="s">
        <v>8</v>
      </c>
      <c r="C22" s="14" t="s">
        <v>30</v>
      </c>
      <c r="D22" s="14">
        <v>30</v>
      </c>
      <c r="E22" s="14">
        <v>6.9284064665</v>
      </c>
    </row>
    <row r="23" spans="1:5" ht="12.75">
      <c r="A23" s="14" t="s">
        <v>5</v>
      </c>
      <c r="B23" s="14" t="s">
        <v>8</v>
      </c>
      <c r="C23" s="14" t="s">
        <v>37</v>
      </c>
      <c r="D23" s="14">
        <v>25</v>
      </c>
      <c r="E23" s="14">
        <v>5.7736720554</v>
      </c>
    </row>
    <row r="24" spans="1:5" ht="12.75">
      <c r="A24" s="14" t="s">
        <v>5</v>
      </c>
      <c r="B24" s="14" t="s">
        <v>8</v>
      </c>
      <c r="C24" s="14" t="s">
        <v>31</v>
      </c>
      <c r="D24" s="14">
        <v>14</v>
      </c>
      <c r="E24" s="14">
        <v>3.233256351</v>
      </c>
    </row>
    <row r="25" spans="1:5" ht="12.75">
      <c r="A25" s="14" t="s">
        <v>5</v>
      </c>
      <c r="B25" s="14" t="s">
        <v>8</v>
      </c>
      <c r="C25" s="14" t="s">
        <v>35</v>
      </c>
      <c r="D25" s="14">
        <v>12</v>
      </c>
      <c r="E25" s="14">
        <v>2.7713625866</v>
      </c>
    </row>
    <row r="26" spans="1:5" ht="12.75">
      <c r="A26" s="14" t="s">
        <v>5</v>
      </c>
      <c r="B26" s="14" t="s">
        <v>8</v>
      </c>
      <c r="C26" s="14" t="s">
        <v>33</v>
      </c>
      <c r="D26" s="14">
        <v>12</v>
      </c>
      <c r="E26" s="14">
        <v>2.7713625866</v>
      </c>
    </row>
    <row r="27" spans="1:5" ht="12.75">
      <c r="A27" s="14" t="s">
        <v>5</v>
      </c>
      <c r="B27" s="14" t="s">
        <v>8</v>
      </c>
      <c r="C27" s="14" t="s">
        <v>38</v>
      </c>
      <c r="D27" s="14">
        <v>11</v>
      </c>
      <c r="E27" s="14">
        <v>2.5404157044</v>
      </c>
    </row>
    <row r="28" spans="1:5" ht="12.75">
      <c r="A28" s="14" t="s">
        <v>5</v>
      </c>
      <c r="B28" s="14" t="s">
        <v>8</v>
      </c>
      <c r="C28" s="14" t="s">
        <v>34</v>
      </c>
      <c r="D28" s="14">
        <v>11</v>
      </c>
      <c r="E28" s="14">
        <v>2.5404157044</v>
      </c>
    </row>
    <row r="29" spans="1:6" ht="12.75">
      <c r="A29" s="14" t="s">
        <v>5</v>
      </c>
      <c r="B29" s="14" t="s">
        <v>8</v>
      </c>
      <c r="C29" s="14" t="s">
        <v>32</v>
      </c>
      <c r="D29" s="14">
        <v>9</v>
      </c>
      <c r="E29" s="14">
        <v>2.07852194</v>
      </c>
      <c r="F29" s="14">
        <f>SUM(E29:E35)</f>
        <v>5.773672055499999</v>
      </c>
    </row>
    <row r="30" spans="1:5" ht="12.75">
      <c r="A30" s="14" t="s">
        <v>5</v>
      </c>
      <c r="B30" s="14" t="s">
        <v>8</v>
      </c>
      <c r="C30" s="14" t="s">
        <v>39</v>
      </c>
      <c r="D30" s="14">
        <v>5</v>
      </c>
      <c r="E30" s="14">
        <v>1.1547344111</v>
      </c>
    </row>
    <row r="31" spans="1:5" ht="12.75">
      <c r="A31" s="14" t="s">
        <v>5</v>
      </c>
      <c r="B31" s="14" t="s">
        <v>8</v>
      </c>
      <c r="C31" s="14" t="s">
        <v>41</v>
      </c>
      <c r="D31" s="14">
        <v>4</v>
      </c>
      <c r="E31" s="14">
        <v>0.9237875289</v>
      </c>
    </row>
    <row r="32" spans="1:5" ht="12.75">
      <c r="A32" s="14" t="s">
        <v>5</v>
      </c>
      <c r="B32" s="14" t="s">
        <v>8</v>
      </c>
      <c r="C32" s="14" t="s">
        <v>40</v>
      </c>
      <c r="D32" s="14">
        <v>3</v>
      </c>
      <c r="E32" s="14">
        <v>0.6928406467</v>
      </c>
    </row>
    <row r="33" spans="1:5" ht="12.75">
      <c r="A33" s="14" t="s">
        <v>5</v>
      </c>
      <c r="B33" s="14" t="s">
        <v>8</v>
      </c>
      <c r="C33" s="14" t="s">
        <v>36</v>
      </c>
      <c r="D33" s="14">
        <v>2</v>
      </c>
      <c r="E33" s="14">
        <v>0.4618937644</v>
      </c>
    </row>
    <row r="34" spans="1:5" ht="12.75">
      <c r="A34" s="14" t="s">
        <v>5</v>
      </c>
      <c r="B34" s="14" t="s">
        <v>8</v>
      </c>
      <c r="C34" s="14" t="s">
        <v>61</v>
      </c>
      <c r="D34" s="14">
        <v>1</v>
      </c>
      <c r="E34" s="14">
        <v>0.2309468822</v>
      </c>
    </row>
    <row r="35" spans="1:6" ht="13.5" thickBot="1">
      <c r="A35" s="14" t="s">
        <v>5</v>
      </c>
      <c r="B35" s="14" t="s">
        <v>8</v>
      </c>
      <c r="C35" s="14" t="s">
        <v>42</v>
      </c>
      <c r="D35" s="14">
        <v>1</v>
      </c>
      <c r="E35" s="14">
        <v>0.2309468822</v>
      </c>
      <c r="F35" s="16"/>
    </row>
    <row r="36" spans="1:5" ht="12.75">
      <c r="A36" s="14" t="s">
        <v>5</v>
      </c>
      <c r="B36" s="14" t="s">
        <v>9</v>
      </c>
      <c r="C36" s="14" t="s">
        <v>27</v>
      </c>
      <c r="D36" s="14">
        <v>96</v>
      </c>
      <c r="E36" s="14">
        <v>28.402366864</v>
      </c>
    </row>
    <row r="37" spans="1:5" ht="12.75">
      <c r="A37" s="14" t="s">
        <v>5</v>
      </c>
      <c r="B37" s="14" t="s">
        <v>9</v>
      </c>
      <c r="C37" s="14" t="s">
        <v>29</v>
      </c>
      <c r="D37" s="14">
        <v>71</v>
      </c>
      <c r="E37" s="14">
        <v>21.00591716</v>
      </c>
    </row>
    <row r="38" spans="1:5" ht="12.75">
      <c r="A38" s="14" t="s">
        <v>5</v>
      </c>
      <c r="B38" s="14" t="s">
        <v>9</v>
      </c>
      <c r="C38" s="14" t="s">
        <v>28</v>
      </c>
      <c r="D38" s="14">
        <v>24</v>
      </c>
      <c r="E38" s="14">
        <v>7.100591716</v>
      </c>
    </row>
    <row r="39" spans="1:5" ht="12.75">
      <c r="A39" s="14" t="s">
        <v>5</v>
      </c>
      <c r="B39" s="14" t="s">
        <v>9</v>
      </c>
      <c r="C39" s="14" t="s">
        <v>37</v>
      </c>
      <c r="D39" s="14">
        <v>20</v>
      </c>
      <c r="E39" s="14">
        <v>5.9171597633</v>
      </c>
    </row>
    <row r="40" spans="1:5" ht="12.75">
      <c r="A40" s="14" t="s">
        <v>5</v>
      </c>
      <c r="B40" s="14" t="s">
        <v>9</v>
      </c>
      <c r="C40" s="14" t="s">
        <v>35</v>
      </c>
      <c r="D40" s="14">
        <v>19</v>
      </c>
      <c r="E40" s="14">
        <v>5.6213017751</v>
      </c>
    </row>
    <row r="41" spans="1:5" ht="12.75">
      <c r="A41" s="14" t="s">
        <v>5</v>
      </c>
      <c r="B41" s="14" t="s">
        <v>9</v>
      </c>
      <c r="C41" s="14" t="s">
        <v>30</v>
      </c>
      <c r="D41" s="14">
        <v>19</v>
      </c>
      <c r="E41" s="14">
        <v>5.6213017751</v>
      </c>
    </row>
    <row r="42" spans="1:5" ht="12.75">
      <c r="A42" s="14" t="s">
        <v>5</v>
      </c>
      <c r="B42" s="14" t="s">
        <v>9</v>
      </c>
      <c r="C42" s="14" t="s">
        <v>38</v>
      </c>
      <c r="D42" s="14">
        <v>17</v>
      </c>
      <c r="E42" s="14">
        <v>5.0295857988</v>
      </c>
    </row>
    <row r="43" spans="1:5" ht="12.75">
      <c r="A43" s="14" t="s">
        <v>5</v>
      </c>
      <c r="B43" s="14" t="s">
        <v>9</v>
      </c>
      <c r="C43" s="14" t="s">
        <v>34</v>
      </c>
      <c r="D43" s="14">
        <v>16</v>
      </c>
      <c r="E43" s="14">
        <v>4.7337278107</v>
      </c>
    </row>
    <row r="44" spans="1:5" ht="12.75">
      <c r="A44" s="14" t="s">
        <v>5</v>
      </c>
      <c r="B44" s="14" t="s">
        <v>9</v>
      </c>
      <c r="C44" s="14" t="s">
        <v>32</v>
      </c>
      <c r="D44" s="14">
        <v>13</v>
      </c>
      <c r="E44" s="14">
        <v>3.8461538462</v>
      </c>
    </row>
    <row r="45" spans="1:5" ht="12.75">
      <c r="A45" s="14" t="s">
        <v>5</v>
      </c>
      <c r="B45" s="14" t="s">
        <v>9</v>
      </c>
      <c r="C45" s="14" t="s">
        <v>33</v>
      </c>
      <c r="D45" s="14">
        <v>12</v>
      </c>
      <c r="E45" s="14">
        <v>3.550295858</v>
      </c>
    </row>
    <row r="46" spans="1:6" ht="12.75">
      <c r="A46" s="14" t="s">
        <v>5</v>
      </c>
      <c r="B46" s="14" t="s">
        <v>9</v>
      </c>
      <c r="C46" s="14" t="s">
        <v>31</v>
      </c>
      <c r="D46" s="14">
        <v>11</v>
      </c>
      <c r="E46" s="14">
        <v>3.2544378698</v>
      </c>
      <c r="F46" s="14">
        <f>SUM(E46:E50)</f>
        <v>9.1715976332</v>
      </c>
    </row>
    <row r="47" spans="1:5" ht="12.75">
      <c r="A47" s="14" t="s">
        <v>5</v>
      </c>
      <c r="B47" s="14" t="s">
        <v>9</v>
      </c>
      <c r="C47" s="14" t="s">
        <v>36</v>
      </c>
      <c r="D47" s="14">
        <v>7</v>
      </c>
      <c r="E47" s="14">
        <v>2.0710059172</v>
      </c>
    </row>
    <row r="48" spans="1:5" ht="12.75">
      <c r="A48" s="14" t="s">
        <v>5</v>
      </c>
      <c r="B48" s="14" t="s">
        <v>9</v>
      </c>
      <c r="C48" s="14" t="s">
        <v>39</v>
      </c>
      <c r="D48" s="14">
        <v>6</v>
      </c>
      <c r="E48" s="14">
        <v>1.775147929</v>
      </c>
    </row>
    <row r="49" spans="1:5" ht="12.75">
      <c r="A49" s="14" t="s">
        <v>5</v>
      </c>
      <c r="B49" s="14" t="s">
        <v>9</v>
      </c>
      <c r="C49" s="14" t="s">
        <v>41</v>
      </c>
      <c r="D49" s="14">
        <v>4</v>
      </c>
      <c r="E49" s="14">
        <v>1.1834319527</v>
      </c>
    </row>
    <row r="50" spans="1:6" ht="13.5" thickBot="1">
      <c r="A50" s="14" t="s">
        <v>5</v>
      </c>
      <c r="B50" s="14" t="s">
        <v>9</v>
      </c>
      <c r="C50" s="14" t="s">
        <v>40</v>
      </c>
      <c r="D50" s="14">
        <v>3</v>
      </c>
      <c r="E50" s="14">
        <v>0.8875739645</v>
      </c>
      <c r="F50" s="16"/>
    </row>
    <row r="51" spans="1:5" ht="12.75">
      <c r="A51" s="14" t="s">
        <v>5</v>
      </c>
      <c r="B51" s="14" t="s">
        <v>10</v>
      </c>
      <c r="C51" s="14" t="s">
        <v>27</v>
      </c>
      <c r="D51" s="14">
        <v>37</v>
      </c>
      <c r="E51" s="14">
        <v>16.818181818</v>
      </c>
    </row>
    <row r="52" spans="1:5" ht="12.75">
      <c r="A52" s="14" t="s">
        <v>5</v>
      </c>
      <c r="B52" s="14" t="s">
        <v>10</v>
      </c>
      <c r="C52" s="14" t="s">
        <v>33</v>
      </c>
      <c r="D52" s="14">
        <v>30</v>
      </c>
      <c r="E52" s="14">
        <v>13.636363636</v>
      </c>
    </row>
    <row r="53" spans="1:5" ht="12.75">
      <c r="A53" s="14" t="s">
        <v>5</v>
      </c>
      <c r="B53" s="14" t="s">
        <v>10</v>
      </c>
      <c r="C53" s="14" t="s">
        <v>29</v>
      </c>
      <c r="D53" s="14">
        <v>29</v>
      </c>
      <c r="E53" s="14">
        <v>13.181818182</v>
      </c>
    </row>
    <row r="54" spans="1:5" ht="12.75">
      <c r="A54" s="14" t="s">
        <v>5</v>
      </c>
      <c r="B54" s="14" t="s">
        <v>10</v>
      </c>
      <c r="C54" s="14" t="s">
        <v>34</v>
      </c>
      <c r="D54" s="14">
        <v>28</v>
      </c>
      <c r="E54" s="14">
        <v>12.727272727</v>
      </c>
    </row>
    <row r="55" spans="1:5" ht="12.75">
      <c r="A55" s="14" t="s">
        <v>5</v>
      </c>
      <c r="B55" s="14" t="s">
        <v>10</v>
      </c>
      <c r="C55" s="14" t="s">
        <v>38</v>
      </c>
      <c r="D55" s="14">
        <v>13</v>
      </c>
      <c r="E55" s="14">
        <v>5.9090909091</v>
      </c>
    </row>
    <row r="56" spans="1:5" ht="12.75">
      <c r="A56" s="14" t="s">
        <v>5</v>
      </c>
      <c r="B56" s="14" t="s">
        <v>10</v>
      </c>
      <c r="C56" s="14" t="s">
        <v>35</v>
      </c>
      <c r="D56" s="14">
        <v>13</v>
      </c>
      <c r="E56" s="14">
        <v>5.9090909091</v>
      </c>
    </row>
    <row r="57" spans="1:5" ht="12.75">
      <c r="A57" s="14" t="s">
        <v>5</v>
      </c>
      <c r="B57" s="14" t="s">
        <v>10</v>
      </c>
      <c r="C57" s="14" t="s">
        <v>39</v>
      </c>
      <c r="D57" s="14">
        <v>12</v>
      </c>
      <c r="E57" s="14">
        <v>5.4545454545</v>
      </c>
    </row>
    <row r="58" spans="1:5" ht="12.75">
      <c r="A58" s="14" t="s">
        <v>5</v>
      </c>
      <c r="B58" s="14" t="s">
        <v>10</v>
      </c>
      <c r="C58" s="14" t="s">
        <v>32</v>
      </c>
      <c r="D58" s="14">
        <v>12</v>
      </c>
      <c r="E58" s="14">
        <v>5.4545454545</v>
      </c>
    </row>
    <row r="59" spans="1:5" ht="12.75">
      <c r="A59" s="14" t="s">
        <v>5</v>
      </c>
      <c r="B59" s="14" t="s">
        <v>10</v>
      </c>
      <c r="C59" s="14" t="s">
        <v>36</v>
      </c>
      <c r="D59" s="14">
        <v>12</v>
      </c>
      <c r="E59" s="14">
        <v>5.4545454545</v>
      </c>
    </row>
    <row r="60" spans="1:5" ht="12.75">
      <c r="A60" s="14" t="s">
        <v>5</v>
      </c>
      <c r="B60" s="14" t="s">
        <v>10</v>
      </c>
      <c r="C60" s="14" t="s">
        <v>30</v>
      </c>
      <c r="D60" s="14">
        <v>9</v>
      </c>
      <c r="E60" s="14">
        <v>4.0909090909</v>
      </c>
    </row>
    <row r="61" spans="1:6" ht="12.75">
      <c r="A61" s="14" t="s">
        <v>5</v>
      </c>
      <c r="B61" s="14" t="s">
        <v>10</v>
      </c>
      <c r="C61" s="14" t="s">
        <v>28</v>
      </c>
      <c r="D61" s="14">
        <v>8</v>
      </c>
      <c r="E61" s="14">
        <v>3.6363636364</v>
      </c>
      <c r="F61" s="14">
        <f>SUM(E61:E66)</f>
        <v>11.363636363699998</v>
      </c>
    </row>
    <row r="62" spans="1:5" ht="12.75">
      <c r="A62" s="14" t="s">
        <v>5</v>
      </c>
      <c r="B62" s="14" t="s">
        <v>10</v>
      </c>
      <c r="C62" s="14" t="s">
        <v>37</v>
      </c>
      <c r="D62" s="14">
        <v>6</v>
      </c>
      <c r="E62" s="14">
        <v>2.7272727273</v>
      </c>
    </row>
    <row r="63" spans="1:5" ht="12.75">
      <c r="A63" s="14" t="s">
        <v>5</v>
      </c>
      <c r="B63" s="14" t="s">
        <v>10</v>
      </c>
      <c r="C63" s="14" t="s">
        <v>31</v>
      </c>
      <c r="D63" s="14">
        <v>4</v>
      </c>
      <c r="E63" s="14">
        <v>1.8181818182</v>
      </c>
    </row>
    <row r="64" spans="1:5" ht="12.75">
      <c r="A64" s="14" t="s">
        <v>5</v>
      </c>
      <c r="B64" s="14" t="s">
        <v>10</v>
      </c>
      <c r="C64" s="14" t="s">
        <v>41</v>
      </c>
      <c r="D64" s="14">
        <v>4</v>
      </c>
      <c r="E64" s="14">
        <v>1.8181818182</v>
      </c>
    </row>
    <row r="65" spans="1:5" ht="12.75">
      <c r="A65" s="14" t="s">
        <v>5</v>
      </c>
      <c r="B65" s="14" t="s">
        <v>10</v>
      </c>
      <c r="C65" s="14" t="s">
        <v>40</v>
      </c>
      <c r="D65" s="14">
        <v>2</v>
      </c>
      <c r="E65" s="14">
        <v>0.9090909091</v>
      </c>
    </row>
    <row r="66" spans="1:6" ht="13.5" thickBot="1">
      <c r="A66" s="14" t="s">
        <v>5</v>
      </c>
      <c r="B66" s="14" t="s">
        <v>10</v>
      </c>
      <c r="C66" s="14" t="s">
        <v>62</v>
      </c>
      <c r="D66" s="14">
        <v>1</v>
      </c>
      <c r="E66" s="14">
        <v>0.4545454545</v>
      </c>
      <c r="F66" s="16"/>
    </row>
    <row r="67" spans="1:5" ht="12.75">
      <c r="A67" s="14" t="s">
        <v>5</v>
      </c>
      <c r="B67" s="14" t="s">
        <v>11</v>
      </c>
      <c r="C67" s="14" t="s">
        <v>27</v>
      </c>
      <c r="D67" s="14">
        <v>491</v>
      </c>
      <c r="E67" s="14">
        <v>26.312968917</v>
      </c>
    </row>
    <row r="68" spans="1:5" ht="12.75">
      <c r="A68" s="14" t="s">
        <v>5</v>
      </c>
      <c r="B68" s="14" t="s">
        <v>11</v>
      </c>
      <c r="C68" s="14" t="s">
        <v>29</v>
      </c>
      <c r="D68" s="14">
        <v>349</v>
      </c>
      <c r="E68" s="14">
        <v>18.703108253</v>
      </c>
    </row>
    <row r="69" spans="1:5" ht="12.75">
      <c r="A69" s="14" t="s">
        <v>5</v>
      </c>
      <c r="B69" s="14" t="s">
        <v>11</v>
      </c>
      <c r="C69" s="14" t="s">
        <v>28</v>
      </c>
      <c r="D69" s="14">
        <v>234</v>
      </c>
      <c r="E69" s="14">
        <v>12.540192926</v>
      </c>
    </row>
    <row r="70" spans="1:5" ht="12.75">
      <c r="A70" s="14" t="s">
        <v>5</v>
      </c>
      <c r="B70" s="14" t="s">
        <v>11</v>
      </c>
      <c r="C70" s="14" t="s">
        <v>30</v>
      </c>
      <c r="D70" s="14">
        <v>131</v>
      </c>
      <c r="E70" s="14">
        <v>7.0203644159</v>
      </c>
    </row>
    <row r="71" spans="1:5" ht="12.75">
      <c r="A71" s="14" t="s">
        <v>5</v>
      </c>
      <c r="B71" s="14" t="s">
        <v>11</v>
      </c>
      <c r="C71" s="14" t="s">
        <v>31</v>
      </c>
      <c r="D71" s="14">
        <v>111</v>
      </c>
      <c r="E71" s="14">
        <v>5.9485530547</v>
      </c>
    </row>
    <row r="72" spans="1:5" ht="12.75">
      <c r="A72" s="14" t="s">
        <v>5</v>
      </c>
      <c r="B72" s="14" t="s">
        <v>11</v>
      </c>
      <c r="C72" s="14" t="s">
        <v>33</v>
      </c>
      <c r="D72" s="14">
        <v>88</v>
      </c>
      <c r="E72" s="14">
        <v>4.7159699893</v>
      </c>
    </row>
    <row r="73" spans="1:5" ht="12.75">
      <c r="A73" s="14" t="s">
        <v>5</v>
      </c>
      <c r="B73" s="14" t="s">
        <v>11</v>
      </c>
      <c r="C73" s="14" t="s">
        <v>32</v>
      </c>
      <c r="D73" s="14">
        <v>88</v>
      </c>
      <c r="E73" s="14">
        <v>4.7159699893</v>
      </c>
    </row>
    <row r="74" spans="1:5" ht="12.75">
      <c r="A74" s="14" t="s">
        <v>5</v>
      </c>
      <c r="B74" s="14" t="s">
        <v>11</v>
      </c>
      <c r="C74" s="14" t="s">
        <v>34</v>
      </c>
      <c r="D74" s="14">
        <v>79</v>
      </c>
      <c r="E74" s="14">
        <v>4.2336548767</v>
      </c>
    </row>
    <row r="75" spans="1:5" ht="12.75">
      <c r="A75" s="14" t="s">
        <v>5</v>
      </c>
      <c r="B75" s="14" t="s">
        <v>11</v>
      </c>
      <c r="C75" s="14" t="s">
        <v>37</v>
      </c>
      <c r="D75" s="14">
        <v>68</v>
      </c>
      <c r="E75" s="14">
        <v>3.6441586281</v>
      </c>
    </row>
    <row r="76" spans="1:5" ht="12.75">
      <c r="A76" s="14" t="s">
        <v>5</v>
      </c>
      <c r="B76" s="14" t="s">
        <v>11</v>
      </c>
      <c r="C76" s="14" t="s">
        <v>35</v>
      </c>
      <c r="D76" s="14">
        <v>62</v>
      </c>
      <c r="E76" s="14">
        <v>3.3226152197</v>
      </c>
    </row>
    <row r="77" spans="1:6" ht="12.75">
      <c r="A77" s="14" t="s">
        <v>5</v>
      </c>
      <c r="B77" s="14" t="s">
        <v>11</v>
      </c>
      <c r="C77" s="14" t="s">
        <v>38</v>
      </c>
      <c r="D77" s="14">
        <v>54</v>
      </c>
      <c r="E77" s="14">
        <v>2.8938906752</v>
      </c>
      <c r="F77" s="14">
        <f>SUM(E77:E84)</f>
        <v>8.842443730000003</v>
      </c>
    </row>
    <row r="78" spans="1:5" ht="12.75">
      <c r="A78" s="14" t="s">
        <v>5</v>
      </c>
      <c r="B78" s="14" t="s">
        <v>11</v>
      </c>
      <c r="C78" s="14" t="s">
        <v>36</v>
      </c>
      <c r="D78" s="14">
        <v>41</v>
      </c>
      <c r="E78" s="14">
        <v>2.1972132905</v>
      </c>
    </row>
    <row r="79" spans="1:5" ht="12.75">
      <c r="A79" s="14" t="s">
        <v>5</v>
      </c>
      <c r="B79" s="14" t="s">
        <v>11</v>
      </c>
      <c r="C79" s="14" t="s">
        <v>39</v>
      </c>
      <c r="D79" s="14">
        <v>37</v>
      </c>
      <c r="E79" s="14">
        <v>1.9828510182</v>
      </c>
    </row>
    <row r="80" spans="1:5" ht="12.75">
      <c r="A80" s="14" t="s">
        <v>5</v>
      </c>
      <c r="B80" s="14" t="s">
        <v>11</v>
      </c>
      <c r="C80" s="14" t="s">
        <v>40</v>
      </c>
      <c r="D80" s="14">
        <v>15</v>
      </c>
      <c r="E80" s="14">
        <v>0.8038585209</v>
      </c>
    </row>
    <row r="81" spans="1:5" ht="12.75">
      <c r="A81" s="14" t="s">
        <v>5</v>
      </c>
      <c r="B81" s="14" t="s">
        <v>11</v>
      </c>
      <c r="C81" s="14" t="s">
        <v>41</v>
      </c>
      <c r="D81" s="14">
        <v>15</v>
      </c>
      <c r="E81" s="14">
        <v>0.8038585209</v>
      </c>
    </row>
    <row r="82" spans="1:5" ht="12.75">
      <c r="A82" s="14" t="s">
        <v>5</v>
      </c>
      <c r="B82" s="14" t="s">
        <v>11</v>
      </c>
      <c r="C82" s="14" t="s">
        <v>61</v>
      </c>
      <c r="D82" s="14">
        <v>1</v>
      </c>
      <c r="E82" s="14">
        <v>0.0535905681</v>
      </c>
    </row>
    <row r="83" spans="1:5" ht="12.75">
      <c r="A83" s="14" t="s">
        <v>5</v>
      </c>
      <c r="B83" s="14" t="s">
        <v>11</v>
      </c>
      <c r="C83" s="14" t="s">
        <v>62</v>
      </c>
      <c r="D83" s="14">
        <v>1</v>
      </c>
      <c r="E83" s="14">
        <v>0.0535905681</v>
      </c>
    </row>
    <row r="84" spans="1:6" ht="13.5" thickBot="1">
      <c r="A84" s="14" t="s">
        <v>5</v>
      </c>
      <c r="B84" s="14" t="s">
        <v>11</v>
      </c>
      <c r="C84" s="14" t="s">
        <v>42</v>
      </c>
      <c r="D84" s="14">
        <v>1</v>
      </c>
      <c r="E84" s="14">
        <v>0.0535905681</v>
      </c>
      <c r="F84" s="16"/>
    </row>
    <row r="85" spans="1:5" ht="12.75">
      <c r="A85" s="14" t="s">
        <v>5</v>
      </c>
      <c r="B85" s="14" t="s">
        <v>12</v>
      </c>
      <c r="C85" s="14" t="s">
        <v>28</v>
      </c>
      <c r="D85" s="14">
        <v>10</v>
      </c>
      <c r="E85" s="14">
        <v>28.571428571</v>
      </c>
    </row>
    <row r="86" spans="1:5" ht="12.75">
      <c r="A86" s="14" t="s">
        <v>5</v>
      </c>
      <c r="B86" s="14" t="s">
        <v>12</v>
      </c>
      <c r="C86" s="14" t="s">
        <v>30</v>
      </c>
      <c r="D86" s="14">
        <v>8</v>
      </c>
      <c r="E86" s="14">
        <v>22.857142857</v>
      </c>
    </row>
    <row r="87" spans="1:5" ht="12.75">
      <c r="A87" s="14" t="s">
        <v>5</v>
      </c>
      <c r="B87" s="14" t="s">
        <v>12</v>
      </c>
      <c r="C87" s="14" t="s">
        <v>33</v>
      </c>
      <c r="D87" s="14">
        <v>6</v>
      </c>
      <c r="E87" s="14">
        <v>17.142857143</v>
      </c>
    </row>
    <row r="88" spans="1:5" ht="12.75">
      <c r="A88" s="14" t="s">
        <v>5</v>
      </c>
      <c r="B88" s="14" t="s">
        <v>12</v>
      </c>
      <c r="C88" s="14" t="s">
        <v>32</v>
      </c>
      <c r="D88" s="14">
        <v>3</v>
      </c>
      <c r="E88" s="14">
        <v>8.5714285714</v>
      </c>
    </row>
    <row r="89" spans="1:5" ht="12.75">
      <c r="A89" s="14" t="s">
        <v>5</v>
      </c>
      <c r="B89" s="14" t="s">
        <v>12</v>
      </c>
      <c r="C89" s="14" t="s">
        <v>27</v>
      </c>
      <c r="D89" s="14">
        <v>2</v>
      </c>
      <c r="E89" s="14">
        <v>5.7142857143</v>
      </c>
    </row>
    <row r="90" spans="1:5" ht="12.75">
      <c r="A90" s="14" t="s">
        <v>5</v>
      </c>
      <c r="B90" s="14" t="s">
        <v>12</v>
      </c>
      <c r="C90" s="14" t="s">
        <v>29</v>
      </c>
      <c r="D90" s="14">
        <v>1</v>
      </c>
      <c r="E90" s="14">
        <v>2.8571428571</v>
      </c>
    </row>
    <row r="91" spans="1:5" ht="12.75">
      <c r="A91" s="14" t="s">
        <v>5</v>
      </c>
      <c r="B91" s="14" t="s">
        <v>12</v>
      </c>
      <c r="C91" s="14" t="s">
        <v>38</v>
      </c>
      <c r="D91" s="14">
        <v>1</v>
      </c>
      <c r="E91" s="14">
        <v>2.8571428571</v>
      </c>
    </row>
    <row r="92" spans="1:5" ht="12.75">
      <c r="A92" s="14" t="s">
        <v>5</v>
      </c>
      <c r="B92" s="14" t="s">
        <v>12</v>
      </c>
      <c r="C92" s="14" t="s">
        <v>31</v>
      </c>
      <c r="D92" s="14">
        <v>1</v>
      </c>
      <c r="E92" s="14">
        <v>2.8571428571</v>
      </c>
    </row>
    <row r="93" spans="1:5" ht="12.75">
      <c r="A93" s="14" t="s">
        <v>5</v>
      </c>
      <c r="B93" s="14" t="s">
        <v>12</v>
      </c>
      <c r="C93" s="14" t="s">
        <v>39</v>
      </c>
      <c r="D93" s="14">
        <v>1</v>
      </c>
      <c r="E93" s="14">
        <v>2.8571428571</v>
      </c>
    </row>
    <row r="94" spans="1:5" ht="12.75">
      <c r="A94" s="14" t="s">
        <v>5</v>
      </c>
      <c r="B94" s="14" t="s">
        <v>12</v>
      </c>
      <c r="C94" s="14" t="s">
        <v>40</v>
      </c>
      <c r="D94" s="14">
        <v>1</v>
      </c>
      <c r="E94" s="14">
        <v>2.8571428571</v>
      </c>
    </row>
    <row r="95" spans="1:6" ht="13.5" thickBot="1">
      <c r="A95" s="14" t="s">
        <v>5</v>
      </c>
      <c r="B95" s="14" t="s">
        <v>12</v>
      </c>
      <c r="C95" s="14" t="s">
        <v>41</v>
      </c>
      <c r="D95" s="14">
        <v>1</v>
      </c>
      <c r="E95" s="14">
        <v>2.8571428571</v>
      </c>
      <c r="F95" s="16"/>
    </row>
    <row r="96" spans="1:5" ht="12.75">
      <c r="A96" s="14" t="s">
        <v>13</v>
      </c>
      <c r="B96" s="14" t="s">
        <v>6</v>
      </c>
      <c r="C96" s="14" t="s">
        <v>27</v>
      </c>
      <c r="D96" s="14">
        <v>239</v>
      </c>
      <c r="E96" s="14">
        <v>26.120218579</v>
      </c>
    </row>
    <row r="97" spans="1:5" ht="12.75">
      <c r="A97" s="14" t="s">
        <v>13</v>
      </c>
      <c r="B97" s="14" t="s">
        <v>6</v>
      </c>
      <c r="C97" s="14" t="s">
        <v>28</v>
      </c>
      <c r="D97" s="14">
        <v>173</v>
      </c>
      <c r="E97" s="14">
        <v>18.907103825</v>
      </c>
    </row>
    <row r="98" spans="1:5" ht="12.75">
      <c r="A98" s="14" t="s">
        <v>13</v>
      </c>
      <c r="B98" s="14" t="s">
        <v>6</v>
      </c>
      <c r="C98" s="14" t="s">
        <v>29</v>
      </c>
      <c r="D98" s="14">
        <v>119</v>
      </c>
      <c r="E98" s="14">
        <v>13.005464481</v>
      </c>
    </row>
    <row r="99" spans="1:5" ht="12.75">
      <c r="A99" s="14" t="s">
        <v>13</v>
      </c>
      <c r="B99" s="14" t="s">
        <v>6</v>
      </c>
      <c r="C99" s="14" t="s">
        <v>31</v>
      </c>
      <c r="D99" s="14">
        <v>107</v>
      </c>
      <c r="E99" s="14">
        <v>11.693989071</v>
      </c>
    </row>
    <row r="100" spans="1:5" ht="12.75">
      <c r="A100" s="14" t="s">
        <v>13</v>
      </c>
      <c r="B100" s="14" t="s">
        <v>6</v>
      </c>
      <c r="C100" s="14" t="s">
        <v>32</v>
      </c>
      <c r="D100" s="14">
        <v>90</v>
      </c>
      <c r="E100" s="14">
        <v>9.8360655738</v>
      </c>
    </row>
    <row r="101" spans="1:5" ht="12.75">
      <c r="A101" s="14" t="s">
        <v>13</v>
      </c>
      <c r="B101" s="14" t="s">
        <v>6</v>
      </c>
      <c r="C101" s="14" t="s">
        <v>33</v>
      </c>
      <c r="D101" s="14">
        <v>37</v>
      </c>
      <c r="E101" s="14">
        <v>4.043715847</v>
      </c>
    </row>
    <row r="102" spans="1:5" ht="12.75">
      <c r="A102" s="14" t="s">
        <v>13</v>
      </c>
      <c r="B102" s="14" t="s">
        <v>6</v>
      </c>
      <c r="C102" s="14" t="s">
        <v>30</v>
      </c>
      <c r="D102" s="14">
        <v>36</v>
      </c>
      <c r="E102" s="14">
        <v>3.9344262295</v>
      </c>
    </row>
    <row r="103" spans="1:5" ht="12.75">
      <c r="A103" s="14" t="s">
        <v>13</v>
      </c>
      <c r="B103" s="14" t="s">
        <v>6</v>
      </c>
      <c r="C103" s="14" t="s">
        <v>34</v>
      </c>
      <c r="D103" s="14">
        <v>25</v>
      </c>
      <c r="E103" s="14">
        <v>2.7322404372</v>
      </c>
    </row>
    <row r="104" spans="1:5" ht="12.75">
      <c r="A104" s="14" t="s">
        <v>13</v>
      </c>
      <c r="B104" s="14" t="s">
        <v>6</v>
      </c>
      <c r="C104" s="14" t="s">
        <v>35</v>
      </c>
      <c r="D104" s="14">
        <v>21</v>
      </c>
      <c r="E104" s="14">
        <v>2.2950819672</v>
      </c>
    </row>
    <row r="105" spans="1:5" ht="12.75">
      <c r="A105" s="14" t="s">
        <v>13</v>
      </c>
      <c r="B105" s="14" t="s">
        <v>6</v>
      </c>
      <c r="C105" s="14" t="s">
        <v>38</v>
      </c>
      <c r="D105" s="14">
        <v>17</v>
      </c>
      <c r="E105" s="14">
        <v>1.8579234973</v>
      </c>
    </row>
    <row r="106" spans="1:6" ht="12.75">
      <c r="A106" s="14" t="s">
        <v>13</v>
      </c>
      <c r="B106" s="14" t="s">
        <v>6</v>
      </c>
      <c r="C106" s="14" t="s">
        <v>36</v>
      </c>
      <c r="D106" s="14">
        <v>17</v>
      </c>
      <c r="E106" s="14">
        <v>1.8579234973</v>
      </c>
      <c r="F106" s="14">
        <f>SUM(E106:E110)</f>
        <v>5.5737704916999995</v>
      </c>
    </row>
    <row r="107" spans="1:5" ht="12.75">
      <c r="A107" s="14" t="s">
        <v>13</v>
      </c>
      <c r="B107" s="14" t="s">
        <v>6</v>
      </c>
      <c r="C107" s="14" t="s">
        <v>37</v>
      </c>
      <c r="D107" s="14">
        <v>12</v>
      </c>
      <c r="E107" s="14">
        <v>1.3114754098</v>
      </c>
    </row>
    <row r="108" spans="1:5" ht="12.75">
      <c r="A108" s="14" t="s">
        <v>13</v>
      </c>
      <c r="B108" s="14" t="s">
        <v>6</v>
      </c>
      <c r="C108" s="14" t="s">
        <v>40</v>
      </c>
      <c r="D108" s="14">
        <v>11</v>
      </c>
      <c r="E108" s="14">
        <v>1.2021857923</v>
      </c>
    </row>
    <row r="109" spans="1:5" ht="12.75">
      <c r="A109" s="14" t="s">
        <v>13</v>
      </c>
      <c r="B109" s="14" t="s">
        <v>6</v>
      </c>
      <c r="C109" s="14" t="s">
        <v>39</v>
      </c>
      <c r="D109" s="14">
        <v>7</v>
      </c>
      <c r="E109" s="14">
        <v>0.7650273224</v>
      </c>
    </row>
    <row r="110" spans="1:6" ht="13.5" thickBot="1">
      <c r="A110" s="14" t="s">
        <v>13</v>
      </c>
      <c r="B110" s="14" t="s">
        <v>6</v>
      </c>
      <c r="C110" s="14" t="s">
        <v>41</v>
      </c>
      <c r="D110" s="14">
        <v>4</v>
      </c>
      <c r="E110" s="14">
        <v>0.4371584699</v>
      </c>
      <c r="F110" s="16"/>
    </row>
    <row r="111" spans="1:5" ht="12.75">
      <c r="A111" s="14" t="s">
        <v>13</v>
      </c>
      <c r="B111" s="14" t="s">
        <v>8</v>
      </c>
      <c r="C111" s="14" t="s">
        <v>27</v>
      </c>
      <c r="D111" s="14">
        <v>112</v>
      </c>
      <c r="E111" s="14">
        <v>25.986078886</v>
      </c>
    </row>
    <row r="112" spans="1:5" ht="12.75">
      <c r="A112" s="14" t="s">
        <v>13</v>
      </c>
      <c r="B112" s="14" t="s">
        <v>8</v>
      </c>
      <c r="C112" s="14" t="s">
        <v>29</v>
      </c>
      <c r="D112" s="14">
        <v>93</v>
      </c>
      <c r="E112" s="14">
        <v>21.577726218</v>
      </c>
    </row>
    <row r="113" spans="1:5" ht="12.75">
      <c r="A113" s="14" t="s">
        <v>13</v>
      </c>
      <c r="B113" s="14" t="s">
        <v>8</v>
      </c>
      <c r="C113" s="14" t="s">
        <v>28</v>
      </c>
      <c r="D113" s="14">
        <v>68</v>
      </c>
      <c r="E113" s="14">
        <v>15.777262181</v>
      </c>
    </row>
    <row r="114" spans="1:5" ht="12.75">
      <c r="A114" s="14" t="s">
        <v>13</v>
      </c>
      <c r="B114" s="14" t="s">
        <v>8</v>
      </c>
      <c r="C114" s="14" t="s">
        <v>30</v>
      </c>
      <c r="D114" s="14">
        <v>43</v>
      </c>
      <c r="E114" s="14">
        <v>9.9767981439</v>
      </c>
    </row>
    <row r="115" spans="1:5" ht="12.75">
      <c r="A115" s="14" t="s">
        <v>13</v>
      </c>
      <c r="B115" s="14" t="s">
        <v>8</v>
      </c>
      <c r="C115" s="14" t="s">
        <v>32</v>
      </c>
      <c r="D115" s="14">
        <v>20</v>
      </c>
      <c r="E115" s="14">
        <v>4.6403712297</v>
      </c>
    </row>
    <row r="116" spans="1:5" ht="12.75">
      <c r="A116" s="14" t="s">
        <v>13</v>
      </c>
      <c r="B116" s="14" t="s">
        <v>8</v>
      </c>
      <c r="C116" s="14" t="s">
        <v>31</v>
      </c>
      <c r="D116" s="14">
        <v>14</v>
      </c>
      <c r="E116" s="14">
        <v>3.2482598608</v>
      </c>
    </row>
    <row r="117" spans="1:5" ht="12.75">
      <c r="A117" s="14" t="s">
        <v>13</v>
      </c>
      <c r="B117" s="14" t="s">
        <v>8</v>
      </c>
      <c r="C117" s="14" t="s">
        <v>34</v>
      </c>
      <c r="D117" s="14">
        <v>14</v>
      </c>
      <c r="E117" s="14">
        <v>3.2482598608</v>
      </c>
    </row>
    <row r="118" spans="1:5" ht="12.75">
      <c r="A118" s="14" t="s">
        <v>13</v>
      </c>
      <c r="B118" s="14" t="s">
        <v>8</v>
      </c>
      <c r="C118" s="14" t="s">
        <v>33</v>
      </c>
      <c r="D118" s="14">
        <v>14</v>
      </c>
      <c r="E118" s="14">
        <v>3.2482598608</v>
      </c>
    </row>
    <row r="119" spans="1:5" ht="12.75">
      <c r="A119" s="14" t="s">
        <v>13</v>
      </c>
      <c r="B119" s="14" t="s">
        <v>8</v>
      </c>
      <c r="C119" s="14" t="s">
        <v>35</v>
      </c>
      <c r="D119" s="14">
        <v>12</v>
      </c>
      <c r="E119" s="14">
        <v>2.7842227378</v>
      </c>
    </row>
    <row r="120" spans="1:5" ht="12.75">
      <c r="A120" s="14" t="s">
        <v>13</v>
      </c>
      <c r="B120" s="14" t="s">
        <v>8</v>
      </c>
      <c r="C120" s="14" t="s">
        <v>38</v>
      </c>
      <c r="D120" s="14">
        <v>9</v>
      </c>
      <c r="E120" s="14">
        <v>2.0881670534</v>
      </c>
    </row>
    <row r="121" spans="1:5" ht="12.75">
      <c r="A121" s="14" t="s">
        <v>13</v>
      </c>
      <c r="B121" s="14" t="s">
        <v>8</v>
      </c>
      <c r="C121" s="14" t="s">
        <v>37</v>
      </c>
      <c r="D121" s="14">
        <v>9</v>
      </c>
      <c r="E121" s="14">
        <v>2.0881670534</v>
      </c>
    </row>
    <row r="122" spans="1:6" ht="12.75">
      <c r="A122" s="14" t="s">
        <v>13</v>
      </c>
      <c r="B122" s="14" t="s">
        <v>8</v>
      </c>
      <c r="C122" s="14" t="s">
        <v>36</v>
      </c>
      <c r="D122" s="14">
        <v>8</v>
      </c>
      <c r="E122" s="14">
        <v>1.8561484919</v>
      </c>
      <c r="F122" s="14">
        <f>SUM(E122:E125)</f>
        <v>5.3364269141000005</v>
      </c>
    </row>
    <row r="123" spans="1:5" ht="12.75">
      <c r="A123" s="14" t="s">
        <v>13</v>
      </c>
      <c r="B123" s="14" t="s">
        <v>8</v>
      </c>
      <c r="C123" s="14" t="s">
        <v>39</v>
      </c>
      <c r="D123" s="14">
        <v>7</v>
      </c>
      <c r="E123" s="14">
        <v>1.6241299304</v>
      </c>
    </row>
    <row r="124" spans="1:5" ht="12.75">
      <c r="A124" s="14" t="s">
        <v>13</v>
      </c>
      <c r="B124" s="14" t="s">
        <v>8</v>
      </c>
      <c r="C124" s="14" t="s">
        <v>40</v>
      </c>
      <c r="D124" s="14">
        <v>4</v>
      </c>
      <c r="E124" s="14">
        <v>0.9280742459</v>
      </c>
    </row>
    <row r="125" spans="1:6" ht="13.5" thickBot="1">
      <c r="A125" s="14" t="s">
        <v>13</v>
      </c>
      <c r="B125" s="14" t="s">
        <v>8</v>
      </c>
      <c r="C125" s="14" t="s">
        <v>41</v>
      </c>
      <c r="D125" s="14">
        <v>4</v>
      </c>
      <c r="E125" s="14">
        <v>0.9280742459</v>
      </c>
      <c r="F125" s="16"/>
    </row>
    <row r="126" spans="1:5" ht="12.75">
      <c r="A126" s="14" t="s">
        <v>13</v>
      </c>
      <c r="B126" s="14" t="s">
        <v>9</v>
      </c>
      <c r="C126" s="14" t="s">
        <v>27</v>
      </c>
      <c r="D126" s="14">
        <v>88</v>
      </c>
      <c r="E126" s="14">
        <v>27.160493827</v>
      </c>
    </row>
    <row r="127" spans="1:5" ht="12.75">
      <c r="A127" s="14" t="s">
        <v>13</v>
      </c>
      <c r="B127" s="14" t="s">
        <v>9</v>
      </c>
      <c r="C127" s="14" t="s">
        <v>29</v>
      </c>
      <c r="D127" s="14">
        <v>71</v>
      </c>
      <c r="E127" s="14">
        <v>21.913580247</v>
      </c>
    </row>
    <row r="128" spans="1:5" ht="12.75">
      <c r="A128" s="14" t="s">
        <v>13</v>
      </c>
      <c r="B128" s="14" t="s">
        <v>9</v>
      </c>
      <c r="C128" s="14" t="s">
        <v>28</v>
      </c>
      <c r="D128" s="14">
        <v>26</v>
      </c>
      <c r="E128" s="14">
        <v>8.024691358</v>
      </c>
    </row>
    <row r="129" spans="1:5" ht="12.75">
      <c r="A129" s="14" t="s">
        <v>13</v>
      </c>
      <c r="B129" s="14" t="s">
        <v>9</v>
      </c>
      <c r="C129" s="14" t="s">
        <v>34</v>
      </c>
      <c r="D129" s="14">
        <v>20</v>
      </c>
      <c r="E129" s="14">
        <v>6.1728395062</v>
      </c>
    </row>
    <row r="130" spans="1:5" ht="12.75">
      <c r="A130" s="14" t="s">
        <v>13</v>
      </c>
      <c r="B130" s="14" t="s">
        <v>9</v>
      </c>
      <c r="C130" s="14" t="s">
        <v>37</v>
      </c>
      <c r="D130" s="14">
        <v>19</v>
      </c>
      <c r="E130" s="14">
        <v>5.8641975309</v>
      </c>
    </row>
    <row r="131" spans="1:5" ht="12.75">
      <c r="A131" s="14" t="s">
        <v>13</v>
      </c>
      <c r="B131" s="14" t="s">
        <v>9</v>
      </c>
      <c r="C131" s="14" t="s">
        <v>31</v>
      </c>
      <c r="D131" s="14">
        <v>17</v>
      </c>
      <c r="E131" s="14">
        <v>5.2469135802</v>
      </c>
    </row>
    <row r="132" spans="1:5" ht="12.75">
      <c r="A132" s="14" t="s">
        <v>13</v>
      </c>
      <c r="B132" s="14" t="s">
        <v>9</v>
      </c>
      <c r="C132" s="14" t="s">
        <v>32</v>
      </c>
      <c r="D132" s="14">
        <v>17</v>
      </c>
      <c r="E132" s="14">
        <v>5.2469135802</v>
      </c>
    </row>
    <row r="133" spans="1:5" ht="12.75">
      <c r="A133" s="14" t="s">
        <v>13</v>
      </c>
      <c r="B133" s="14" t="s">
        <v>9</v>
      </c>
      <c r="C133" s="14" t="s">
        <v>30</v>
      </c>
      <c r="D133" s="14">
        <v>16</v>
      </c>
      <c r="E133" s="14">
        <v>4.9382716049</v>
      </c>
    </row>
    <row r="134" spans="1:5" ht="12.75">
      <c r="A134" s="14" t="s">
        <v>13</v>
      </c>
      <c r="B134" s="14" t="s">
        <v>9</v>
      </c>
      <c r="C134" s="14" t="s">
        <v>38</v>
      </c>
      <c r="D134" s="14">
        <v>12</v>
      </c>
      <c r="E134" s="14">
        <v>3.7037037037</v>
      </c>
    </row>
    <row r="135" spans="1:5" ht="12.75">
      <c r="A135" s="14" t="s">
        <v>13</v>
      </c>
      <c r="B135" s="14" t="s">
        <v>9</v>
      </c>
      <c r="C135" s="14" t="s">
        <v>35</v>
      </c>
      <c r="D135" s="14">
        <v>11</v>
      </c>
      <c r="E135" s="14">
        <v>3.3950617284</v>
      </c>
    </row>
    <row r="136" spans="1:6" ht="12.75">
      <c r="A136" s="14" t="s">
        <v>13</v>
      </c>
      <c r="B136" s="14" t="s">
        <v>9</v>
      </c>
      <c r="C136" s="14" t="s">
        <v>33</v>
      </c>
      <c r="D136" s="14">
        <v>10</v>
      </c>
      <c r="E136" s="14">
        <v>3.0864197531</v>
      </c>
      <c r="F136" s="14">
        <f>SUM(E136:E140)</f>
        <v>8.3333333333</v>
      </c>
    </row>
    <row r="137" spans="1:5" ht="12.75">
      <c r="A137" s="14" t="s">
        <v>13</v>
      </c>
      <c r="B137" s="14" t="s">
        <v>9</v>
      </c>
      <c r="C137" s="14" t="s">
        <v>39</v>
      </c>
      <c r="D137" s="14">
        <v>9</v>
      </c>
      <c r="E137" s="14">
        <v>2.7777777778</v>
      </c>
    </row>
    <row r="138" spans="1:5" ht="12.75">
      <c r="A138" s="14" t="s">
        <v>13</v>
      </c>
      <c r="B138" s="14" t="s">
        <v>9</v>
      </c>
      <c r="C138" s="14" t="s">
        <v>36</v>
      </c>
      <c r="D138" s="14">
        <v>4</v>
      </c>
      <c r="E138" s="14">
        <v>1.2345679012</v>
      </c>
    </row>
    <row r="139" spans="1:5" ht="12.75">
      <c r="A139" s="14" t="s">
        <v>13</v>
      </c>
      <c r="B139" s="14" t="s">
        <v>9</v>
      </c>
      <c r="C139" s="14" t="s">
        <v>41</v>
      </c>
      <c r="D139" s="14">
        <v>3</v>
      </c>
      <c r="E139" s="14">
        <v>0.9259259259</v>
      </c>
    </row>
    <row r="140" spans="1:6" ht="13.5" thickBot="1">
      <c r="A140" s="14" t="s">
        <v>13</v>
      </c>
      <c r="B140" s="14" t="s">
        <v>9</v>
      </c>
      <c r="C140" s="14" t="s">
        <v>40</v>
      </c>
      <c r="D140" s="14">
        <v>1</v>
      </c>
      <c r="E140" s="14">
        <v>0.3086419753</v>
      </c>
      <c r="F140" s="16"/>
    </row>
    <row r="141" spans="1:5" ht="12.75">
      <c r="A141" s="14" t="s">
        <v>13</v>
      </c>
      <c r="B141" s="14" t="s">
        <v>10</v>
      </c>
      <c r="C141" s="14" t="s">
        <v>27</v>
      </c>
      <c r="D141" s="14">
        <v>65</v>
      </c>
      <c r="E141" s="14">
        <v>28.761061947</v>
      </c>
    </row>
    <row r="142" spans="1:5" ht="12.75">
      <c r="A142" s="14" t="s">
        <v>13</v>
      </c>
      <c r="B142" s="14" t="s">
        <v>10</v>
      </c>
      <c r="C142" s="14" t="s">
        <v>33</v>
      </c>
      <c r="D142" s="14">
        <v>35</v>
      </c>
      <c r="E142" s="14">
        <v>15.486725664</v>
      </c>
    </row>
    <row r="143" spans="1:5" ht="12.75">
      <c r="A143" s="14" t="s">
        <v>13</v>
      </c>
      <c r="B143" s="14" t="s">
        <v>10</v>
      </c>
      <c r="C143" s="14" t="s">
        <v>32</v>
      </c>
      <c r="D143" s="14">
        <v>33</v>
      </c>
      <c r="E143" s="14">
        <v>14.601769912</v>
      </c>
    </row>
    <row r="144" spans="1:5" ht="12.75">
      <c r="A144" s="14" t="s">
        <v>13</v>
      </c>
      <c r="B144" s="14" t="s">
        <v>10</v>
      </c>
      <c r="C144" s="14" t="s">
        <v>29</v>
      </c>
      <c r="D144" s="14">
        <v>22</v>
      </c>
      <c r="E144" s="14">
        <v>9.7345132743</v>
      </c>
    </row>
    <row r="145" spans="1:5" ht="12.75">
      <c r="A145" s="14" t="s">
        <v>13</v>
      </c>
      <c r="B145" s="14" t="s">
        <v>10</v>
      </c>
      <c r="C145" s="14" t="s">
        <v>34</v>
      </c>
      <c r="D145" s="14">
        <v>18</v>
      </c>
      <c r="E145" s="14">
        <v>7.9646017699</v>
      </c>
    </row>
    <row r="146" spans="1:5" ht="12.75">
      <c r="A146" s="14" t="s">
        <v>13</v>
      </c>
      <c r="B146" s="14" t="s">
        <v>10</v>
      </c>
      <c r="C146" s="14" t="s">
        <v>31</v>
      </c>
      <c r="D146" s="14">
        <v>11</v>
      </c>
      <c r="E146" s="14">
        <v>4.8672566372</v>
      </c>
    </row>
    <row r="147" spans="1:5" ht="12.75">
      <c r="A147" s="14" t="s">
        <v>13</v>
      </c>
      <c r="B147" s="14" t="s">
        <v>10</v>
      </c>
      <c r="C147" s="14" t="s">
        <v>39</v>
      </c>
      <c r="D147" s="14">
        <v>8</v>
      </c>
      <c r="E147" s="14">
        <v>3.5398230088</v>
      </c>
    </row>
    <row r="148" spans="1:5" ht="12.75">
      <c r="A148" s="14" t="s">
        <v>13</v>
      </c>
      <c r="B148" s="14" t="s">
        <v>10</v>
      </c>
      <c r="C148" s="14" t="s">
        <v>38</v>
      </c>
      <c r="D148" s="14">
        <v>7</v>
      </c>
      <c r="E148" s="14">
        <v>3.0973451327</v>
      </c>
    </row>
    <row r="149" spans="1:5" ht="12.75">
      <c r="A149" s="14" t="s">
        <v>13</v>
      </c>
      <c r="B149" s="14" t="s">
        <v>10</v>
      </c>
      <c r="C149" s="14" t="s">
        <v>28</v>
      </c>
      <c r="D149" s="14">
        <v>7</v>
      </c>
      <c r="E149" s="14">
        <v>3.0973451327</v>
      </c>
    </row>
    <row r="150" spans="1:5" ht="12.75">
      <c r="A150" s="14" t="s">
        <v>13</v>
      </c>
      <c r="B150" s="14" t="s">
        <v>10</v>
      </c>
      <c r="C150" s="14" t="s">
        <v>35</v>
      </c>
      <c r="D150" s="14">
        <v>7</v>
      </c>
      <c r="E150" s="14">
        <v>3.0973451327</v>
      </c>
    </row>
    <row r="151" spans="1:6" ht="12.75">
      <c r="A151" s="14" t="s">
        <v>13</v>
      </c>
      <c r="B151" s="14" t="s">
        <v>10</v>
      </c>
      <c r="C151" s="14" t="s">
        <v>37</v>
      </c>
      <c r="D151" s="14">
        <v>4</v>
      </c>
      <c r="E151" s="14">
        <v>1.7699115044</v>
      </c>
      <c r="F151" s="14">
        <f>SUM(E151:E155)</f>
        <v>5.7522123892999995</v>
      </c>
    </row>
    <row r="152" spans="1:5" ht="12.75">
      <c r="A152" s="14" t="s">
        <v>13</v>
      </c>
      <c r="B152" s="14" t="s">
        <v>10</v>
      </c>
      <c r="C152" s="14" t="s">
        <v>36</v>
      </c>
      <c r="D152" s="14">
        <v>4</v>
      </c>
      <c r="E152" s="14">
        <v>1.7699115044</v>
      </c>
    </row>
    <row r="153" spans="1:5" ht="12.75">
      <c r="A153" s="14" t="s">
        <v>13</v>
      </c>
      <c r="B153" s="14" t="s">
        <v>10</v>
      </c>
      <c r="C153" s="14" t="s">
        <v>30</v>
      </c>
      <c r="D153" s="14">
        <v>3</v>
      </c>
      <c r="E153" s="14">
        <v>1.3274336283</v>
      </c>
    </row>
    <row r="154" spans="1:5" ht="12.75">
      <c r="A154" s="14" t="s">
        <v>13</v>
      </c>
      <c r="B154" s="14" t="s">
        <v>10</v>
      </c>
      <c r="C154" s="14" t="s">
        <v>40</v>
      </c>
      <c r="D154" s="14">
        <v>1</v>
      </c>
      <c r="E154" s="14">
        <v>0.4424778761</v>
      </c>
    </row>
    <row r="155" spans="1:6" ht="13.5" thickBot="1">
      <c r="A155" s="14" t="s">
        <v>13</v>
      </c>
      <c r="B155" s="14" t="s">
        <v>10</v>
      </c>
      <c r="C155" s="14" t="s">
        <v>41</v>
      </c>
      <c r="D155" s="14">
        <v>1</v>
      </c>
      <c r="E155" s="14">
        <v>0.4424778761</v>
      </c>
      <c r="F155" s="16"/>
    </row>
    <row r="156" spans="1:5" ht="12.75">
      <c r="A156" s="14" t="s">
        <v>13</v>
      </c>
      <c r="B156" s="14" t="s">
        <v>11</v>
      </c>
      <c r="C156" s="14" t="s">
        <v>27</v>
      </c>
      <c r="D156" s="14">
        <v>509</v>
      </c>
      <c r="E156" s="14">
        <v>26.53806048</v>
      </c>
    </row>
    <row r="157" spans="1:5" ht="12.75">
      <c r="A157" s="14" t="s">
        <v>13</v>
      </c>
      <c r="B157" s="14" t="s">
        <v>11</v>
      </c>
      <c r="C157" s="14" t="s">
        <v>29</v>
      </c>
      <c r="D157" s="14">
        <v>306</v>
      </c>
      <c r="E157" s="14">
        <v>15.954118874</v>
      </c>
    </row>
    <row r="158" spans="1:5" ht="12.75">
      <c r="A158" s="14" t="s">
        <v>13</v>
      </c>
      <c r="B158" s="14" t="s">
        <v>11</v>
      </c>
      <c r="C158" s="14" t="s">
        <v>28</v>
      </c>
      <c r="D158" s="14">
        <v>280</v>
      </c>
      <c r="E158" s="14">
        <v>14.598540146</v>
      </c>
    </row>
    <row r="159" spans="1:5" ht="12.75">
      <c r="A159" s="14" t="s">
        <v>13</v>
      </c>
      <c r="B159" s="14" t="s">
        <v>11</v>
      </c>
      <c r="C159" s="14" t="s">
        <v>32</v>
      </c>
      <c r="D159" s="14">
        <v>161</v>
      </c>
      <c r="E159" s="14">
        <v>8.3941605839</v>
      </c>
    </row>
    <row r="160" spans="1:5" ht="12.75">
      <c r="A160" s="14" t="s">
        <v>13</v>
      </c>
      <c r="B160" s="14" t="s">
        <v>11</v>
      </c>
      <c r="C160" s="14" t="s">
        <v>31</v>
      </c>
      <c r="D160" s="14">
        <v>149</v>
      </c>
      <c r="E160" s="14">
        <v>7.7685088634</v>
      </c>
    </row>
    <row r="161" spans="1:5" ht="12.75">
      <c r="A161" s="14" t="s">
        <v>13</v>
      </c>
      <c r="B161" s="14" t="s">
        <v>11</v>
      </c>
      <c r="C161" s="14" t="s">
        <v>30</v>
      </c>
      <c r="D161" s="14">
        <v>102</v>
      </c>
      <c r="E161" s="14">
        <v>5.3180396246</v>
      </c>
    </row>
    <row r="162" spans="1:5" ht="12.75">
      <c r="A162" s="14" t="s">
        <v>13</v>
      </c>
      <c r="B162" s="14" t="s">
        <v>11</v>
      </c>
      <c r="C162" s="14" t="s">
        <v>33</v>
      </c>
      <c r="D162" s="14">
        <v>99</v>
      </c>
      <c r="E162" s="14">
        <v>5.1616266945</v>
      </c>
    </row>
    <row r="163" spans="1:5" ht="12.75">
      <c r="A163" s="14" t="s">
        <v>13</v>
      </c>
      <c r="B163" s="14" t="s">
        <v>11</v>
      </c>
      <c r="C163" s="14" t="s">
        <v>34</v>
      </c>
      <c r="D163" s="14">
        <v>77</v>
      </c>
      <c r="E163" s="14">
        <v>4.0145985401</v>
      </c>
    </row>
    <row r="164" spans="1:5" ht="12.75">
      <c r="A164" s="14" t="s">
        <v>13</v>
      </c>
      <c r="B164" s="14" t="s">
        <v>11</v>
      </c>
      <c r="C164" s="14" t="s">
        <v>35</v>
      </c>
      <c r="D164" s="14">
        <v>51</v>
      </c>
      <c r="E164" s="14">
        <v>2.6590198123</v>
      </c>
    </row>
    <row r="165" spans="1:5" ht="12.75">
      <c r="A165" s="14" t="s">
        <v>13</v>
      </c>
      <c r="B165" s="14" t="s">
        <v>11</v>
      </c>
      <c r="C165" s="14" t="s">
        <v>38</v>
      </c>
      <c r="D165" s="14">
        <v>45</v>
      </c>
      <c r="E165" s="14">
        <v>2.346193952</v>
      </c>
    </row>
    <row r="166" spans="1:6" ht="12.75">
      <c r="A166" s="14" t="s">
        <v>13</v>
      </c>
      <c r="B166" s="14" t="s">
        <v>11</v>
      </c>
      <c r="C166" s="14" t="s">
        <v>37</v>
      </c>
      <c r="D166" s="14">
        <v>44</v>
      </c>
      <c r="E166" s="14">
        <v>2.2940563087</v>
      </c>
      <c r="F166" s="14">
        <f>SUM(E166:E170)</f>
        <v>7.247132429599999</v>
      </c>
    </row>
    <row r="167" spans="1:5" ht="12.75">
      <c r="A167" s="14" t="s">
        <v>13</v>
      </c>
      <c r="B167" s="14" t="s">
        <v>11</v>
      </c>
      <c r="C167" s="14" t="s">
        <v>36</v>
      </c>
      <c r="D167" s="14">
        <v>33</v>
      </c>
      <c r="E167" s="14">
        <v>1.7205422315</v>
      </c>
    </row>
    <row r="168" spans="1:5" ht="12.75">
      <c r="A168" s="14" t="s">
        <v>13</v>
      </c>
      <c r="B168" s="14" t="s">
        <v>11</v>
      </c>
      <c r="C168" s="14" t="s">
        <v>39</v>
      </c>
      <c r="D168" s="14">
        <v>31</v>
      </c>
      <c r="E168" s="14">
        <v>1.6162669447</v>
      </c>
    </row>
    <row r="169" spans="1:5" ht="12.75">
      <c r="A169" s="14" t="s">
        <v>13</v>
      </c>
      <c r="B169" s="14" t="s">
        <v>11</v>
      </c>
      <c r="C169" s="14" t="s">
        <v>40</v>
      </c>
      <c r="D169" s="14">
        <v>19</v>
      </c>
      <c r="E169" s="14">
        <v>0.9906152242</v>
      </c>
    </row>
    <row r="170" spans="1:6" ht="13.5" thickBot="1">
      <c r="A170" s="14" t="s">
        <v>13</v>
      </c>
      <c r="B170" s="14" t="s">
        <v>11</v>
      </c>
      <c r="C170" s="14" t="s">
        <v>41</v>
      </c>
      <c r="D170" s="14">
        <v>12</v>
      </c>
      <c r="E170" s="14">
        <v>0.6256517205</v>
      </c>
      <c r="F170" s="16"/>
    </row>
    <row r="171" spans="1:5" ht="12.75">
      <c r="A171" s="14" t="s">
        <v>13</v>
      </c>
      <c r="B171" s="14" t="s">
        <v>12</v>
      </c>
      <c r="C171" s="14" t="s">
        <v>28</v>
      </c>
      <c r="D171" s="14">
        <v>6</v>
      </c>
      <c r="E171" s="14">
        <v>27.272727273</v>
      </c>
    </row>
    <row r="172" spans="1:5" ht="12.75">
      <c r="A172" s="14" t="s">
        <v>13</v>
      </c>
      <c r="B172" s="14" t="s">
        <v>12</v>
      </c>
      <c r="C172" s="14" t="s">
        <v>27</v>
      </c>
      <c r="D172" s="14">
        <v>5</v>
      </c>
      <c r="E172" s="14">
        <v>22.727272727</v>
      </c>
    </row>
    <row r="173" spans="1:5" ht="12.75">
      <c r="A173" s="14" t="s">
        <v>13</v>
      </c>
      <c r="B173" s="14" t="s">
        <v>12</v>
      </c>
      <c r="C173" s="14" t="s">
        <v>30</v>
      </c>
      <c r="D173" s="14">
        <v>4</v>
      </c>
      <c r="E173" s="14">
        <v>18.181818182</v>
      </c>
    </row>
    <row r="174" spans="1:5" ht="12.75">
      <c r="A174" s="14" t="s">
        <v>13</v>
      </c>
      <c r="B174" s="14" t="s">
        <v>12</v>
      </c>
      <c r="C174" s="14" t="s">
        <v>33</v>
      </c>
      <c r="D174" s="14">
        <v>3</v>
      </c>
      <c r="E174" s="14">
        <v>13.636363636</v>
      </c>
    </row>
    <row r="175" spans="1:5" ht="12.75">
      <c r="A175" s="14" t="s">
        <v>13</v>
      </c>
      <c r="B175" s="14" t="s">
        <v>12</v>
      </c>
      <c r="C175" s="14" t="s">
        <v>40</v>
      </c>
      <c r="D175" s="14">
        <v>2</v>
      </c>
      <c r="E175" s="14">
        <v>9.0909090909</v>
      </c>
    </row>
    <row r="176" spans="1:5" ht="12.75">
      <c r="A176" s="14" t="s">
        <v>13</v>
      </c>
      <c r="B176" s="14" t="s">
        <v>12</v>
      </c>
      <c r="C176" s="14" t="s">
        <v>29</v>
      </c>
      <c r="D176" s="14">
        <v>1</v>
      </c>
      <c r="E176" s="14">
        <v>4.5454545455</v>
      </c>
    </row>
    <row r="177" spans="1:5" ht="12.75">
      <c r="A177" s="14" t="s">
        <v>13</v>
      </c>
      <c r="B177" s="14" t="s">
        <v>12</v>
      </c>
      <c r="C177" s="14" t="s">
        <v>32</v>
      </c>
      <c r="D177" s="14">
        <v>1</v>
      </c>
      <c r="E177" s="14">
        <v>4.5454545455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angelab</cp:lastModifiedBy>
  <cp:lastPrinted>2008-03-07T15:57:27Z</cp:lastPrinted>
  <dcterms:created xsi:type="dcterms:W3CDTF">2008-01-11T19:09:18Z</dcterms:created>
  <dcterms:modified xsi:type="dcterms:W3CDTF">2009-09-17T19:05:38Z</dcterms:modified>
  <cp:category/>
  <cp:version/>
  <cp:contentType/>
  <cp:contentStatus/>
</cp:coreProperties>
</file>