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9555" windowHeight="7425" tabRatio="705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<sst xmlns="http://schemas.openxmlformats.org/spreadsheetml/2006/main" count="1044" uniqueCount="350">
  <si>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</si>
  <si>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</si>
  <si>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</si>
  <si>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</si>
  <si>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</si>
  <si>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</si>
  <si>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</si>
  <si>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</si>
  <si>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</si>
  <si>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</si>
  <si>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</si>
  <si>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</si>
  <si>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</si>
  <si>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</si>
  <si>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</si>
  <si>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</si>
  <si>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</si>
  <si>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</si>
  <si>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</si>
  <si>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</si>
  <si>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</si>
  <si>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</si>
  <si>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</si>
  <si>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</si>
  <si>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</si>
  <si>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</si>
  <si>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</si>
  <si>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</si>
  <si>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</si>
  <si>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</si>
  <si>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</si>
  <si>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</si>
  <si>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</si>
  <si>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</si>
  <si>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</si>
  <si>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</si>
  <si>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</si>
  <si>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</si>
  <si>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</si>
  <si>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</si>
  <si>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</si>
  <si>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</si>
  <si>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</si>
  <si>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</si>
  <si>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</si>
  <si>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</si>
  <si>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</si>
  <si>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</si>
  <si>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</si>
  <si>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</si>
  <si>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</si>
  <si>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</si>
  <si>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</si>
  <si>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</si>
  <si>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</si>
  <si>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</si>
  <si>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</si>
  <si>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</si>
  <si>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</si>
  <si>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</si>
  <si>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</si>
  <si>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</si>
  <si>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</si>
  <si>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</si>
  <si>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</si>
  <si>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</si>
  <si>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</si>
  <si>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</si>
  <si>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</si>
  <si>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</si>
  <si>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</si>
  <si>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</si>
  <si>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</si>
  <si>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</si>
  <si>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</si>
  <si>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</si>
  <si>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</si>
  <si>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</si>
  <si>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</si>
  <si>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</si>
  <si>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</si>
  <si>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</si>
  <si>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</si>
  <si>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</si>
  <si>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</si>
  <si>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</si>
  <si>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</si>
  <si>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</si>
  <si>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</si>
  <si>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</si>
  <si>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</si>
  <si>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</si>
  <si>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</si>
  <si>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</si>
  <si>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</si>
  <si>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</si>
  <si>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</si>
  <si>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</si>
  <si>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</si>
  <si>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</si>
  <si>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</si>
  <si>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</si>
  <si>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</si>
  <si>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</si>
  <si>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</si>
  <si>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</si>
  <si>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</si>
  <si>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</si>
  <si>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T1count</t>
  </si>
  <si>
    <t>T1pop</t>
  </si>
  <si>
    <t>T1_adj_rate</t>
  </si>
  <si>
    <t>T1prob</t>
  </si>
  <si>
    <t>T1_crd_rate</t>
  </si>
  <si>
    <t>T2count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</si>
  <si>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</si>
  <si>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</si>
  <si>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</si>
  <si>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</si>
  <si>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</si>
  <si>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</si>
  <si>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</si>
  <si>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</si>
  <si>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</si>
  <si>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count</t>
  </si>
  <si>
    <t>T1 pop</t>
  </si>
  <si>
    <t>T1 prob</t>
  </si>
  <si>
    <t>T2 count</t>
  </si>
  <si>
    <t>T2 pop</t>
  </si>
  <si>
    <t>T2 prob</t>
  </si>
  <si>
    <t>CI work</t>
  </si>
  <si>
    <t>BDN Southeast</t>
  </si>
  <si>
    <t>t</t>
  </si>
  <si>
    <t>Suppression</t>
  </si>
  <si>
    <t>T1T2 prob</t>
  </si>
  <si>
    <t>Number</t>
  </si>
  <si>
    <t>CRUDE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</si>
  <si>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</si>
  <si>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</si>
  <si>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</si>
  <si>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</si>
  <si>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</si>
  <si>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</si>
  <si>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</si>
  <si>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</si>
  <si>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</si>
  <si>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</si>
  <si>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</si>
  <si>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</si>
  <si>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</si>
  <si>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</si>
  <si>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</si>
  <si>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</si>
  <si>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</si>
  <si>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</si>
  <si>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</si>
  <si>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</si>
  <si>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</si>
  <si>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</si>
  <si>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</si>
  <si>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</si>
  <si>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</si>
  <si>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</si>
  <si>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</si>
  <si>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</si>
  <si>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</si>
  <si>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</si>
  <si>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</si>
  <si>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</si>
  <si>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</si>
  <si>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</si>
  <si>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</si>
  <si>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</si>
  <si>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</si>
  <si>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</si>
  <si>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</si>
  <si>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</si>
  <si>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</si>
  <si>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</si>
  <si>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</si>
  <si>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</si>
  <si>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</si>
  <si>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</si>
  <si>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</si>
  <si>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</si>
  <si>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</si>
  <si>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</si>
  <si>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</si>
  <si>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</si>
  <si>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</si>
  <si>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</si>
  <si>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</si>
  <si>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</si>
  <si>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</si>
  <si>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</si>
  <si>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</si>
  <si>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</si>
  <si>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</si>
  <si>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</si>
  <si>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</si>
  <si>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</si>
  <si>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</si>
  <si>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</si>
  <si>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</si>
  <si>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</si>
  <si>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</si>
  <si>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</si>
  <si>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</si>
  <si>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</si>
  <si>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</si>
  <si>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</si>
  <si>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</si>
  <si>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</si>
  <si>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</si>
  <si>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</si>
  <si>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</si>
  <si>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</si>
  <si>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</si>
  <si>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BDN Central</t>
  </si>
  <si>
    <t>IL Southwest</t>
  </si>
  <si>
    <t>BW Thick Por/Pik/Wab</t>
  </si>
  <si>
    <t>MB Avg 1996-2000</t>
  </si>
  <si>
    <t>MB Avg 2001-2005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</si>
  <si>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</si>
  <si>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</si>
  <si>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</si>
  <si>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</si>
  <si>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</si>
  <si>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</si>
  <si>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</si>
  <si>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</si>
  <si>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</si>
  <si>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</si>
  <si>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</si>
  <si>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</si>
  <si>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</si>
  <si>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</si>
  <si>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</si>
  <si>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</si>
  <si>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</si>
  <si>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</si>
  <si>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</si>
  <si>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</si>
  <si>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</si>
  <si>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</si>
  <si>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</si>
  <si>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</si>
  <si>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</si>
  <si>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</si>
  <si>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</si>
  <si>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</si>
  <si>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</si>
  <si>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</si>
  <si>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</si>
  <si>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</si>
  <si>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</si>
  <si>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</si>
  <si>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</si>
  <si>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</si>
  <si>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</si>
  <si>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</si>
  <si>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</si>
  <si>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</si>
  <si>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</si>
  <si>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</si>
  <si>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</si>
  <si>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</si>
  <si>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</si>
  <si>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</si>
  <si>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</si>
  <si>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</si>
  <si>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</si>
  <si>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</si>
  <si>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</si>
  <si>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</si>
  <si>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</si>
  <si>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2000/01</t>
  </si>
  <si>
    <t>2005/06</t>
  </si>
  <si>
    <t>Crude and Adjusted Specialist Visit Rates, 2000/01 and 2005/06</t>
  </si>
  <si>
    <t>Source: Manitoba Centre for Health Policy, 2009</t>
  </si>
  <si>
    <t>Rural South</t>
  </si>
  <si>
    <t xml:space="preserve">rate per </t>
  </si>
  <si>
    <t>resident</t>
  </si>
  <si>
    <t>amb vis spec</t>
  </si>
  <si>
    <t>count</t>
  </si>
  <si>
    <t>pop</t>
  </si>
  <si>
    <t>prob</t>
  </si>
  <si>
    <t>crude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</si>
  <si>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</si>
  <si>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</si>
  <si>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</si>
  <si>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</si>
  <si>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</si>
  <si>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</si>
  <si>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</si>
  <si>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</si>
  <si>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</si>
  <si>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</si>
  <si>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</si>
  <si>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</si>
  <si>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</si>
  <si>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and Adjusted Specialist Visit Rates by Income Quintile, 2000/01 and 2005/06</t>
  </si>
  <si>
    <t>time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</si>
  <si>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</si>
  <si>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</si>
  <si>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</si>
  <si>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</si>
  <si>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</si>
  <si>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</si>
  <si>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</si>
  <si>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</si>
  <si>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</si>
  <si>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</si>
  <si>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</si>
  <si>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</si>
  <si>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</si>
  <si>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</si>
  <si>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</si>
  <si>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</si>
  <si>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</si>
  <si>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</si>
  <si>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</si>
  <si>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</si>
  <si>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NF</t>
  </si>
  <si>
    <t>R1</t>
  </si>
  <si>
    <t>Linear Trend For Rural Time 1</t>
  </si>
  <si>
    <t>*</t>
  </si>
  <si>
    <t>R5</t>
  </si>
  <si>
    <t>U1</t>
  </si>
  <si>
    <t>Linear Trend For Urban Time 1</t>
  </si>
  <si>
    <t>U5</t>
  </si>
  <si>
    <t>Z</t>
  </si>
  <si>
    <t>Compare Rural Trends Overtime</t>
  </si>
  <si>
    <t>Linear Trend For Rural Time 2</t>
  </si>
  <si>
    <t>Linear Trend For Urban Time 2</t>
  </si>
  <si>
    <t>Compare Urban Trends Overtime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</si>
  <si>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</si>
  <si>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</si>
  <si>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</si>
  <si>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</si>
  <si>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Income Quintile</t>
  </si>
  <si>
    <t>linear trend rural T1</t>
  </si>
  <si>
    <t>linear trend rural T2</t>
  </si>
  <si>
    <t>linear trend urban T1</t>
  </si>
  <si>
    <t>linear trend urban T2</t>
  </si>
  <si>
    <t>Regional
Health
Authority</t>
  </si>
  <si>
    <t>Winnipeg
Community
Area</t>
  </si>
  <si>
    <t>CE Morden/Winkler</t>
  </si>
  <si>
    <t>BW Nelson House</t>
  </si>
  <si>
    <t>Appendix Table 2.34: Ambulatory Visits to Specialists</t>
  </si>
  <si>
    <t>ADJUSTED 
rate residents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</si>
</sst>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  <numFmt numFmtId="167" formatCode="0.00000"/>
    <numFmt numFmtId="168" formatCode="0.0000000000"/>
    <numFmt numFmtId="169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b/>
      <sz val="11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sz val="8.2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sz val="9"/>
      <color indexed="8"/>
      <name val="Univers 45 Light"/>
      <family val="0"/>
    </font>
    <font>
      <b/>
      <sz val="7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5" fontId="0" fillId="0" borderId="0" xfId="56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6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0" fillId="0" borderId="0" xfId="0" applyAlignment="1">
      <alignment horizontal="center"/>
    </xf>
    <xf numFmtId="9" fontId="4" fillId="0" borderId="0" xfId="59" applyFont="1" applyAlignment="1">
      <alignment horizontal="center"/>
    </xf>
    <xf numFmtId="166" fontId="4" fillId="0" borderId="0" xfId="59" applyNumberFormat="1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4" fillId="0" borderId="0" xfId="59" applyNumberFormat="1" applyFont="1" applyAlignment="1">
      <alignment/>
    </xf>
    <xf numFmtId="167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6" fontId="4" fillId="0" borderId="0" xfId="59" applyNumberFormat="1" applyFont="1" applyAlignment="1">
      <alignment/>
    </xf>
    <xf numFmtId="9" fontId="4" fillId="0" borderId="0" xfId="59" applyFont="1" applyAlignment="1">
      <alignment/>
    </xf>
    <xf numFmtId="9" fontId="4" fillId="0" borderId="0" xfId="59" applyFont="1" applyFill="1" applyAlignment="1">
      <alignment/>
    </xf>
    <xf numFmtId="9" fontId="0" fillId="0" borderId="0" xfId="59" applyFont="1" applyAlignment="1">
      <alignment/>
    </xf>
    <xf numFmtId="168" fontId="9" fillId="0" borderId="10" xfId="0" applyNumberFormat="1" applyFont="1" applyBorder="1" applyAlignment="1">
      <alignment horizontal="center" vertical="center" wrapText="1"/>
    </xf>
    <xf numFmtId="166" fontId="9" fillId="0" borderId="20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2" fontId="10" fillId="0" borderId="22" xfId="59" applyNumberFormat="1" applyFont="1" applyBorder="1" applyAlignment="1">
      <alignment horizontal="right" indent="1"/>
    </xf>
    <xf numFmtId="2" fontId="10" fillId="0" borderId="14" xfId="0" applyNumberFormat="1" applyFont="1" applyBorder="1" applyAlignment="1">
      <alignment horizontal="right" indent="1"/>
    </xf>
    <xf numFmtId="2" fontId="10" fillId="0" borderId="23" xfId="59" applyNumberFormat="1" applyFont="1" applyBorder="1" applyAlignment="1">
      <alignment horizontal="right" indent="1"/>
    </xf>
    <xf numFmtId="2" fontId="10" fillId="0" borderId="20" xfId="0" applyNumberFormat="1" applyFont="1" applyBorder="1" applyAlignment="1">
      <alignment horizontal="right" indent="1"/>
    </xf>
    <xf numFmtId="0" fontId="9" fillId="0" borderId="24" xfId="0" applyFont="1" applyBorder="1" applyAlignment="1">
      <alignment vertical="center"/>
    </xf>
    <xf numFmtId="2" fontId="10" fillId="0" borderId="25" xfId="59" applyNumberFormat="1" applyFont="1" applyBorder="1" applyAlignment="1">
      <alignment horizontal="right" indent="1"/>
    </xf>
    <xf numFmtId="2" fontId="10" fillId="0" borderId="26" xfId="0" applyNumberFormat="1" applyFont="1" applyBorder="1" applyAlignment="1">
      <alignment horizontal="right" inden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indent="1"/>
    </xf>
    <xf numFmtId="0" fontId="3" fillId="0" borderId="0" xfId="0" applyFont="1" applyAlignment="1">
      <alignment/>
    </xf>
    <xf numFmtId="3" fontId="10" fillId="0" borderId="22" xfId="0" applyNumberFormat="1" applyFont="1" applyFill="1" applyBorder="1" applyAlignment="1" quotePrefix="1">
      <alignment horizontal="right"/>
    </xf>
    <xf numFmtId="3" fontId="10" fillId="0" borderId="11" xfId="0" applyNumberFormat="1" applyFont="1" applyFill="1" applyBorder="1" applyAlignment="1" quotePrefix="1">
      <alignment horizontal="right"/>
    </xf>
    <xf numFmtId="3" fontId="10" fillId="0" borderId="23" xfId="0" applyNumberFormat="1" applyFont="1" applyFill="1" applyBorder="1" applyAlignment="1" quotePrefix="1">
      <alignment horizontal="right"/>
    </xf>
    <xf numFmtId="3" fontId="10" fillId="33" borderId="23" xfId="0" applyNumberFormat="1" applyFont="1" applyFill="1" applyBorder="1" applyAlignment="1" quotePrefix="1">
      <alignment horizontal="right"/>
    </xf>
    <xf numFmtId="3" fontId="10" fillId="33" borderId="11" xfId="0" applyNumberFormat="1" applyFont="1" applyFill="1" applyBorder="1" applyAlignment="1" quotePrefix="1">
      <alignment horizontal="right"/>
    </xf>
    <xf numFmtId="3" fontId="10" fillId="0" borderId="25" xfId="0" applyNumberFormat="1" applyFont="1" applyFill="1" applyBorder="1" applyAlignment="1" quotePrefix="1">
      <alignment horizontal="right"/>
    </xf>
    <xf numFmtId="3" fontId="10" fillId="0" borderId="27" xfId="0" applyNumberFormat="1" applyFont="1" applyFill="1" applyBorder="1" applyAlignment="1" quotePrefix="1">
      <alignment horizontal="right"/>
    </xf>
    <xf numFmtId="3" fontId="10" fillId="0" borderId="23" xfId="0" applyNumberFormat="1" applyFont="1" applyBorder="1" applyAlignment="1">
      <alignment horizontal="right"/>
    </xf>
    <xf numFmtId="2" fontId="10" fillId="0" borderId="28" xfId="0" applyNumberFormat="1" applyFont="1" applyFill="1" applyBorder="1" applyAlignment="1" quotePrefix="1">
      <alignment horizontal="right" indent="1"/>
    </xf>
    <xf numFmtId="2" fontId="10" fillId="0" borderId="20" xfId="0" applyNumberFormat="1" applyFont="1" applyFill="1" applyBorder="1" applyAlignment="1">
      <alignment horizontal="right" indent="1"/>
    </xf>
    <xf numFmtId="2" fontId="10" fillId="33" borderId="28" xfId="0" applyNumberFormat="1" applyFont="1" applyFill="1" applyBorder="1" applyAlignment="1" quotePrefix="1">
      <alignment horizontal="right" indent="1"/>
    </xf>
    <xf numFmtId="2" fontId="10" fillId="33" borderId="20" xfId="0" applyNumberFormat="1" applyFont="1" applyFill="1" applyBorder="1" applyAlignment="1">
      <alignment horizontal="right" indent="1"/>
    </xf>
    <xf numFmtId="2" fontId="10" fillId="0" borderId="29" xfId="0" applyNumberFormat="1" applyFont="1" applyFill="1" applyBorder="1" applyAlignment="1" quotePrefix="1">
      <alignment horizontal="right" indent="1"/>
    </xf>
    <xf numFmtId="2" fontId="10" fillId="0" borderId="26" xfId="0" applyNumberFormat="1" applyFont="1" applyFill="1" applyBorder="1" applyAlignment="1">
      <alignment horizontal="right" indent="1"/>
    </xf>
    <xf numFmtId="2" fontId="10" fillId="0" borderId="27" xfId="0" applyNumberFormat="1" applyFont="1" applyFill="1" applyBorder="1" applyAlignment="1" quotePrefix="1">
      <alignment horizontal="right" indent="1"/>
    </xf>
    <xf numFmtId="0" fontId="9" fillId="0" borderId="30" xfId="0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8" fontId="4" fillId="0" borderId="0" xfId="59" applyNumberFormat="1" applyFont="1" applyFill="1" applyAlignment="1">
      <alignment/>
    </xf>
    <xf numFmtId="168" fontId="0" fillId="0" borderId="0" xfId="59" applyNumberFormat="1" applyFont="1" applyFill="1" applyAlignment="1">
      <alignment/>
    </xf>
    <xf numFmtId="2" fontId="9" fillId="0" borderId="15" xfId="0" applyNumberFormat="1" applyFont="1" applyBorder="1" applyAlignment="1">
      <alignment horizontal="center" wrapText="1"/>
    </xf>
    <xf numFmtId="2" fontId="9" fillId="0" borderId="32" xfId="0" applyNumberFormat="1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2" fontId="9" fillId="0" borderId="33" xfId="0" applyNumberFormat="1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wrapText="1"/>
    </xf>
    <xf numFmtId="2" fontId="9" fillId="0" borderId="35" xfId="0" applyNumberFormat="1" applyFont="1" applyBorder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6.4.1: Ambulatory Visits to Specialists by RHA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visits to specialist physicians, per resident</a:t>
            </a:r>
          </a:p>
        </c:rich>
      </c:tx>
      <c:layout>
        <c:manualLayout>
          <c:xMode val="factor"/>
          <c:yMode val="factor"/>
          <c:x val="0.013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725"/>
          <c:w val="0.983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1996-2000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(1,2)</c:v>
                </c:pt>
                <c:pt idx="1">
                  <c:v>Central (1,2,t)</c:v>
                </c:pt>
                <c:pt idx="2">
                  <c:v>Assiniboine (1,2)</c:v>
                </c:pt>
                <c:pt idx="3">
                  <c:v>Brandon (1,2,t)</c:v>
                </c:pt>
                <c:pt idx="4">
                  <c:v>Winnipeg (1,2)</c:v>
                </c:pt>
                <c:pt idx="5">
                  <c:v>Interlake (1,2)</c:v>
                </c:pt>
                <c:pt idx="6">
                  <c:v>North Eastman (1,2)</c:v>
                </c:pt>
                <c:pt idx="7">
                  <c:v>Parkland (1,2,t)</c:v>
                </c:pt>
                <c:pt idx="8">
                  <c:v>Churchill (1,2,t)</c:v>
                </c:pt>
                <c:pt idx="9">
                  <c:v>Nor-Man (1,2,t)</c:v>
                </c:pt>
                <c:pt idx="10">
                  <c:v>Burntwood (1,2,t)</c:v>
                </c:pt>
                <c:pt idx="12">
                  <c:v>Rural South (1,2)</c:v>
                </c:pt>
                <c:pt idx="13">
                  <c:v>Mid (1,2)</c:v>
                </c:pt>
                <c:pt idx="14">
                  <c:v>North (1,2,t)</c:v>
                </c:pt>
                <c:pt idx="15">
                  <c:v>Manitoba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1.2300194289</c:v>
                </c:pt>
                <c:pt idx="1">
                  <c:v>1.2300194289</c:v>
                </c:pt>
                <c:pt idx="2">
                  <c:v>1.2300194289</c:v>
                </c:pt>
                <c:pt idx="3">
                  <c:v>1.2300194289</c:v>
                </c:pt>
                <c:pt idx="4">
                  <c:v>1.2300194289</c:v>
                </c:pt>
                <c:pt idx="5">
                  <c:v>1.2300194289</c:v>
                </c:pt>
                <c:pt idx="6">
                  <c:v>1.2300194289</c:v>
                </c:pt>
                <c:pt idx="7">
                  <c:v>1.2300194289</c:v>
                </c:pt>
                <c:pt idx="8">
                  <c:v>1.2300194289</c:v>
                </c:pt>
                <c:pt idx="9">
                  <c:v>1.2300194289</c:v>
                </c:pt>
                <c:pt idx="10">
                  <c:v>1.2300194289</c:v>
                </c:pt>
                <c:pt idx="12">
                  <c:v>1.2300194289</c:v>
                </c:pt>
                <c:pt idx="13">
                  <c:v>1.2300194289</c:v>
                </c:pt>
                <c:pt idx="14">
                  <c:v>1.2300194289</c:v>
                </c:pt>
                <c:pt idx="15">
                  <c:v>1.2300194289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(1,2)</c:v>
                </c:pt>
                <c:pt idx="1">
                  <c:v>Central (1,2,t)</c:v>
                </c:pt>
                <c:pt idx="2">
                  <c:v>Assiniboine (1,2)</c:v>
                </c:pt>
                <c:pt idx="3">
                  <c:v>Brandon (1,2,t)</c:v>
                </c:pt>
                <c:pt idx="4">
                  <c:v>Winnipeg (1,2)</c:v>
                </c:pt>
                <c:pt idx="5">
                  <c:v>Interlake (1,2)</c:v>
                </c:pt>
                <c:pt idx="6">
                  <c:v>North Eastman (1,2)</c:v>
                </c:pt>
                <c:pt idx="7">
                  <c:v>Parkland (1,2,t)</c:v>
                </c:pt>
                <c:pt idx="8">
                  <c:v>Churchill (1,2,t)</c:v>
                </c:pt>
                <c:pt idx="9">
                  <c:v>Nor-Man (1,2,t)</c:v>
                </c:pt>
                <c:pt idx="10">
                  <c:v>Burntwood (1,2,t)</c:v>
                </c:pt>
                <c:pt idx="12">
                  <c:v>Rural South (1,2)</c:v>
                </c:pt>
                <c:pt idx="13">
                  <c:v>Mid (1,2)</c:v>
                </c:pt>
                <c:pt idx="14">
                  <c:v>North (1,2,t)</c:v>
                </c:pt>
                <c:pt idx="15">
                  <c:v>Manitoba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0.7909552165</c:v>
                </c:pt>
                <c:pt idx="1">
                  <c:v>0.6526270944</c:v>
                </c:pt>
                <c:pt idx="2">
                  <c:v>0.5450921831</c:v>
                </c:pt>
                <c:pt idx="3">
                  <c:v>1.0624327621</c:v>
                </c:pt>
                <c:pt idx="4">
                  <c:v>1.6820587304</c:v>
                </c:pt>
                <c:pt idx="5">
                  <c:v>1.0669208026</c:v>
                </c:pt>
                <c:pt idx="6">
                  <c:v>0.9371071266</c:v>
                </c:pt>
                <c:pt idx="7">
                  <c:v>0.4005845481</c:v>
                </c:pt>
                <c:pt idx="8">
                  <c:v>0.90948416</c:v>
                </c:pt>
                <c:pt idx="9">
                  <c:v>0.3948866639</c:v>
                </c:pt>
                <c:pt idx="10">
                  <c:v>0.620003482</c:v>
                </c:pt>
                <c:pt idx="12">
                  <c:v>0.6226698733</c:v>
                </c:pt>
                <c:pt idx="13">
                  <c:v>0.8058474574</c:v>
                </c:pt>
                <c:pt idx="14">
                  <c:v>0.5124408448</c:v>
                </c:pt>
                <c:pt idx="15">
                  <c:v>1.2300194289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(1,2)</c:v>
                </c:pt>
                <c:pt idx="1">
                  <c:v>Central (1,2,t)</c:v>
                </c:pt>
                <c:pt idx="2">
                  <c:v>Assiniboine (1,2)</c:v>
                </c:pt>
                <c:pt idx="3">
                  <c:v>Brandon (1,2,t)</c:v>
                </c:pt>
                <c:pt idx="4">
                  <c:v>Winnipeg (1,2)</c:v>
                </c:pt>
                <c:pt idx="5">
                  <c:v>Interlake (1,2)</c:v>
                </c:pt>
                <c:pt idx="6">
                  <c:v>North Eastman (1,2)</c:v>
                </c:pt>
                <c:pt idx="7">
                  <c:v>Parkland (1,2,t)</c:v>
                </c:pt>
                <c:pt idx="8">
                  <c:v>Churchill (1,2,t)</c:v>
                </c:pt>
                <c:pt idx="9">
                  <c:v>Nor-Man (1,2,t)</c:v>
                </c:pt>
                <c:pt idx="10">
                  <c:v>Burntwood (1,2,t)</c:v>
                </c:pt>
                <c:pt idx="12">
                  <c:v>Rural South (1,2)</c:v>
                </c:pt>
                <c:pt idx="13">
                  <c:v>Mid (1,2)</c:v>
                </c:pt>
                <c:pt idx="14">
                  <c:v>North (1,2,t)</c:v>
                </c:pt>
                <c:pt idx="15">
                  <c:v>Manitoba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0.7891590085</c:v>
                </c:pt>
                <c:pt idx="1">
                  <c:v>0.7237956734</c:v>
                </c:pt>
                <c:pt idx="2">
                  <c:v>0.5072723276</c:v>
                </c:pt>
                <c:pt idx="3">
                  <c:v>0.899652231</c:v>
                </c:pt>
                <c:pt idx="4">
                  <c:v>1.7495331198</c:v>
                </c:pt>
                <c:pt idx="5">
                  <c:v>1.0944258949</c:v>
                </c:pt>
                <c:pt idx="6">
                  <c:v>0.9743900759</c:v>
                </c:pt>
                <c:pt idx="7">
                  <c:v>0.539961435</c:v>
                </c:pt>
                <c:pt idx="8">
                  <c:v>0.6595825985</c:v>
                </c:pt>
                <c:pt idx="9">
                  <c:v>0.494194008</c:v>
                </c:pt>
                <c:pt idx="10">
                  <c:v>0.6987462718</c:v>
                </c:pt>
                <c:pt idx="12">
                  <c:v>0.6428420852</c:v>
                </c:pt>
                <c:pt idx="13">
                  <c:v>0.8741165027</c:v>
                </c:pt>
                <c:pt idx="14">
                  <c:v>0.5931730604</c:v>
                </c:pt>
                <c:pt idx="15">
                  <c:v>1.2683828345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2001-2005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(1,2)</c:v>
                </c:pt>
                <c:pt idx="1">
                  <c:v>Central (1,2,t)</c:v>
                </c:pt>
                <c:pt idx="2">
                  <c:v>Assiniboine (1,2)</c:v>
                </c:pt>
                <c:pt idx="3">
                  <c:v>Brandon (1,2,t)</c:v>
                </c:pt>
                <c:pt idx="4">
                  <c:v>Winnipeg (1,2)</c:v>
                </c:pt>
                <c:pt idx="5">
                  <c:v>Interlake (1,2)</c:v>
                </c:pt>
                <c:pt idx="6">
                  <c:v>North Eastman (1,2)</c:v>
                </c:pt>
                <c:pt idx="7">
                  <c:v>Parkland (1,2,t)</c:v>
                </c:pt>
                <c:pt idx="8">
                  <c:v>Churchill (1,2,t)</c:v>
                </c:pt>
                <c:pt idx="9">
                  <c:v>Nor-Man (1,2,t)</c:v>
                </c:pt>
                <c:pt idx="10">
                  <c:v>Burntwood (1,2,t)</c:v>
                </c:pt>
                <c:pt idx="12">
                  <c:v>Rural South (1,2)</c:v>
                </c:pt>
                <c:pt idx="13">
                  <c:v>Mid (1,2)</c:v>
                </c:pt>
                <c:pt idx="14">
                  <c:v>North (1,2,t)</c:v>
                </c:pt>
                <c:pt idx="15">
                  <c:v>Manitoba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1.2683828345</c:v>
                </c:pt>
                <c:pt idx="1">
                  <c:v>1.2683828345</c:v>
                </c:pt>
                <c:pt idx="2">
                  <c:v>1.2683828345</c:v>
                </c:pt>
                <c:pt idx="3">
                  <c:v>1.2683828345</c:v>
                </c:pt>
                <c:pt idx="4">
                  <c:v>1.2683828345</c:v>
                </c:pt>
                <c:pt idx="5">
                  <c:v>1.2683828345</c:v>
                </c:pt>
                <c:pt idx="6">
                  <c:v>1.2683828345</c:v>
                </c:pt>
                <c:pt idx="7">
                  <c:v>1.2683828345</c:v>
                </c:pt>
                <c:pt idx="8">
                  <c:v>1.2683828345</c:v>
                </c:pt>
                <c:pt idx="9">
                  <c:v>1.2683828345</c:v>
                </c:pt>
                <c:pt idx="10">
                  <c:v>1.2683828345</c:v>
                </c:pt>
                <c:pt idx="12">
                  <c:v>1.2683828345</c:v>
                </c:pt>
                <c:pt idx="13">
                  <c:v>1.2683828345</c:v>
                </c:pt>
                <c:pt idx="14">
                  <c:v>1.2683828345</c:v>
                </c:pt>
                <c:pt idx="15">
                  <c:v>1.2683828345</c:v>
                </c:pt>
              </c:numCache>
            </c:numRef>
          </c:val>
        </c:ser>
        <c:gapWidth val="0"/>
        <c:axId val="11623046"/>
        <c:axId val="37498551"/>
      </c:barChart>
      <c:catAx>
        <c:axId val="116230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498551"/>
        <c:crosses val="autoZero"/>
        <c:auto val="1"/>
        <c:lblOffset val="100"/>
        <c:tickLblSkip val="1"/>
        <c:noMultiLvlLbl val="0"/>
      </c:catAx>
      <c:valAx>
        <c:axId val="37498551"/>
        <c:scaling>
          <c:orientation val="minMax"/>
          <c:max val="2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crossAx val="11623046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2875"/>
          <c:y val="0.09425"/>
          <c:w val="0.242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6.4.2: Ambulatory Visits to Specialists by District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visits to specialist physicians, per resident</a:t>
            </a:r>
          </a:p>
        </c:rich>
      </c:tx>
      <c:layout>
        <c:manualLayout>
          <c:xMode val="factor"/>
          <c:yMode val="factor"/>
          <c:x val="-0.004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8"/>
          <c:w val="0.98675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1996-2000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(1,2)</c:v>
                </c:pt>
                <c:pt idx="1">
                  <c:v>SE Central (1,2)</c:v>
                </c:pt>
                <c:pt idx="2">
                  <c:v>SE Western (2)</c:v>
                </c:pt>
                <c:pt idx="3">
                  <c:v>SE Southern (1,2)</c:v>
                </c:pt>
                <c:pt idx="5">
                  <c:v>CE Altona (1,2)</c:v>
                </c:pt>
                <c:pt idx="6">
                  <c:v>CE Cartier/SFX (2,t)</c:v>
                </c:pt>
                <c:pt idx="7">
                  <c:v>CE Louise/Pembina (1,2,t)</c:v>
                </c:pt>
                <c:pt idx="8">
                  <c:v>CE Morden/Winkler (1,2,t)</c:v>
                </c:pt>
                <c:pt idx="9">
                  <c:v>CE Carman (1,2)</c:v>
                </c:pt>
                <c:pt idx="10">
                  <c:v>CE Red River (1,2)</c:v>
                </c:pt>
                <c:pt idx="11">
                  <c:v>CE Swan Lake (1,2)</c:v>
                </c:pt>
                <c:pt idx="12">
                  <c:v>CE Portage (1,2)</c:v>
                </c:pt>
                <c:pt idx="13">
                  <c:v>CE Seven Regions (1,2)</c:v>
                </c:pt>
                <c:pt idx="15">
                  <c:v>AS East 2 (1,2,t)</c:v>
                </c:pt>
                <c:pt idx="16">
                  <c:v>AS West 1 (1,2,t)</c:v>
                </c:pt>
                <c:pt idx="17">
                  <c:v>AS North 1 (1,2)</c:v>
                </c:pt>
                <c:pt idx="18">
                  <c:v>AS West 2 (1,2)</c:v>
                </c:pt>
                <c:pt idx="19">
                  <c:v>AS East 1 (1,2)</c:v>
                </c:pt>
                <c:pt idx="20">
                  <c:v>AS North 2 (1,2)</c:v>
                </c:pt>
                <c:pt idx="22">
                  <c:v>BDN Rural (1,2)</c:v>
                </c:pt>
                <c:pt idx="23">
                  <c:v>BDN Southeast (2)</c:v>
                </c:pt>
                <c:pt idx="24">
                  <c:v>BDN West (1,2,t)</c:v>
                </c:pt>
                <c:pt idx="25">
                  <c:v>BDN Southwest (2,t)</c:v>
                </c:pt>
                <c:pt idx="26">
                  <c:v>BDN North End (2,t)</c:v>
                </c:pt>
                <c:pt idx="27">
                  <c:v>BDN East (2,t)</c:v>
                </c:pt>
                <c:pt idx="28">
                  <c:v>BDN Central (2,t)</c:v>
                </c:pt>
                <c:pt idx="30">
                  <c:v>IL Southwest</c:v>
                </c:pt>
                <c:pt idx="31">
                  <c:v>IL Northeast (1,2,t)</c:v>
                </c:pt>
                <c:pt idx="32">
                  <c:v>IL Southeast</c:v>
                </c:pt>
                <c:pt idx="33">
                  <c:v>IL Northwest (1,2)</c:v>
                </c:pt>
                <c:pt idx="35">
                  <c:v>NE Iron Rose (1,2)</c:v>
                </c:pt>
                <c:pt idx="36">
                  <c:v>NE Springfield</c:v>
                </c:pt>
                <c:pt idx="37">
                  <c:v>NE Winnipeg River (1,2)</c:v>
                </c:pt>
                <c:pt idx="38">
                  <c:v>NE Brokenhead (1,2)</c:v>
                </c:pt>
                <c:pt idx="39">
                  <c:v>NE Blue Water (2)</c:v>
                </c:pt>
                <c:pt idx="40">
                  <c:v>NE Northern Remote (1,2)</c:v>
                </c:pt>
                <c:pt idx="42">
                  <c:v>PL West (1,2,t)</c:v>
                </c:pt>
                <c:pt idx="43">
                  <c:v>PL East (1,2,t)</c:v>
                </c:pt>
                <c:pt idx="44">
                  <c:v>PL Central (1,2,t)</c:v>
                </c:pt>
                <c:pt idx="45">
                  <c:v>PL North (1,2,t)</c:v>
                </c:pt>
                <c:pt idx="47">
                  <c:v>NM F Flon/Snow L/Cran (1,2,t)</c:v>
                </c:pt>
                <c:pt idx="48">
                  <c:v>NM The Pas/OCN/Kelsey (1,2,t)</c:v>
                </c:pt>
                <c:pt idx="49">
                  <c:v>NM Nor-Man Other (1,2)</c:v>
                </c:pt>
                <c:pt idx="51">
                  <c:v>BW Thompson (1,2)</c:v>
                </c:pt>
                <c:pt idx="52">
                  <c:v>BW Gillam/Fox Lake (1,2,t)</c:v>
                </c:pt>
                <c:pt idx="53">
                  <c:v>BW Lynn/Leaf/SIL (1,2)</c:v>
                </c:pt>
                <c:pt idx="54">
                  <c:v>BW Thick Por/Pik/Wab (1,2)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(1,2,t)</c:v>
                </c:pt>
                <c:pt idx="58">
                  <c:v>BW Norway House (1,2,t)</c:v>
                </c:pt>
                <c:pt idx="59">
                  <c:v>BW Island Lake (t)</c:v>
                </c:pt>
                <c:pt idx="60">
                  <c:v>BW Sha/York/Split/War (1,2)</c:v>
                </c:pt>
                <c:pt idx="61">
                  <c:v>BW Nelson House (1,2)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1.2300194289</c:v>
                </c:pt>
                <c:pt idx="1">
                  <c:v>1.2300194289</c:v>
                </c:pt>
                <c:pt idx="2">
                  <c:v>1.2300194289</c:v>
                </c:pt>
                <c:pt idx="3">
                  <c:v>1.2300194289</c:v>
                </c:pt>
                <c:pt idx="5">
                  <c:v>1.2300194289</c:v>
                </c:pt>
                <c:pt idx="6">
                  <c:v>1.2300194289</c:v>
                </c:pt>
                <c:pt idx="7">
                  <c:v>1.2300194289</c:v>
                </c:pt>
                <c:pt idx="8">
                  <c:v>1.2300194289</c:v>
                </c:pt>
                <c:pt idx="9">
                  <c:v>1.2300194289</c:v>
                </c:pt>
                <c:pt idx="10">
                  <c:v>1.2300194289</c:v>
                </c:pt>
                <c:pt idx="11">
                  <c:v>1.2300194289</c:v>
                </c:pt>
                <c:pt idx="12">
                  <c:v>1.2300194289</c:v>
                </c:pt>
                <c:pt idx="13">
                  <c:v>1.2300194289</c:v>
                </c:pt>
                <c:pt idx="15">
                  <c:v>1.2300194289</c:v>
                </c:pt>
                <c:pt idx="16">
                  <c:v>1.2300194289</c:v>
                </c:pt>
                <c:pt idx="17">
                  <c:v>1.2300194289</c:v>
                </c:pt>
                <c:pt idx="18">
                  <c:v>1.2300194289</c:v>
                </c:pt>
                <c:pt idx="19">
                  <c:v>1.2300194289</c:v>
                </c:pt>
                <c:pt idx="20">
                  <c:v>1.2300194289</c:v>
                </c:pt>
                <c:pt idx="22">
                  <c:v>1.2300194289</c:v>
                </c:pt>
                <c:pt idx="23">
                  <c:v>1.2300194289</c:v>
                </c:pt>
                <c:pt idx="24">
                  <c:v>1.2300194289</c:v>
                </c:pt>
                <c:pt idx="25">
                  <c:v>1.2300194289</c:v>
                </c:pt>
                <c:pt idx="26">
                  <c:v>1.2300194289</c:v>
                </c:pt>
                <c:pt idx="27">
                  <c:v>1.2300194289</c:v>
                </c:pt>
                <c:pt idx="28">
                  <c:v>1.2300194289</c:v>
                </c:pt>
                <c:pt idx="30">
                  <c:v>1.2300194289</c:v>
                </c:pt>
                <c:pt idx="31">
                  <c:v>1.2300194289</c:v>
                </c:pt>
                <c:pt idx="32">
                  <c:v>1.2300194289</c:v>
                </c:pt>
                <c:pt idx="33">
                  <c:v>1.2300194289</c:v>
                </c:pt>
                <c:pt idx="35">
                  <c:v>1.2300194289</c:v>
                </c:pt>
                <c:pt idx="36">
                  <c:v>1.2300194289</c:v>
                </c:pt>
                <c:pt idx="37">
                  <c:v>1.2300194289</c:v>
                </c:pt>
                <c:pt idx="38">
                  <c:v>1.2300194289</c:v>
                </c:pt>
                <c:pt idx="39">
                  <c:v>1.2300194289</c:v>
                </c:pt>
                <c:pt idx="40">
                  <c:v>1.2300194289</c:v>
                </c:pt>
                <c:pt idx="42">
                  <c:v>1.2300194289</c:v>
                </c:pt>
                <c:pt idx="43">
                  <c:v>1.2300194289</c:v>
                </c:pt>
                <c:pt idx="44">
                  <c:v>1.2300194289</c:v>
                </c:pt>
                <c:pt idx="45">
                  <c:v>1.2300194289</c:v>
                </c:pt>
                <c:pt idx="47">
                  <c:v>1.2300194289</c:v>
                </c:pt>
                <c:pt idx="48">
                  <c:v>1.2300194289</c:v>
                </c:pt>
                <c:pt idx="49">
                  <c:v>1.2300194289</c:v>
                </c:pt>
                <c:pt idx="51">
                  <c:v>1.2300194289</c:v>
                </c:pt>
                <c:pt idx="52">
                  <c:v>1.2300194289</c:v>
                </c:pt>
                <c:pt idx="53">
                  <c:v>1.2300194289</c:v>
                </c:pt>
                <c:pt idx="54">
                  <c:v>1.2300194289</c:v>
                </c:pt>
                <c:pt idx="55">
                  <c:v>1.2300194289</c:v>
                </c:pt>
                <c:pt idx="56">
                  <c:v>1.2300194289</c:v>
                </c:pt>
                <c:pt idx="57">
                  <c:v>1.2300194289</c:v>
                </c:pt>
                <c:pt idx="58">
                  <c:v>1.2300194289</c:v>
                </c:pt>
                <c:pt idx="59">
                  <c:v>1.2300194289</c:v>
                </c:pt>
                <c:pt idx="60">
                  <c:v>1.2300194289</c:v>
                </c:pt>
                <c:pt idx="61">
                  <c:v>1.2300194289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(1,2)</c:v>
                </c:pt>
                <c:pt idx="1">
                  <c:v>SE Central (1,2)</c:v>
                </c:pt>
                <c:pt idx="2">
                  <c:v>SE Western (2)</c:v>
                </c:pt>
                <c:pt idx="3">
                  <c:v>SE Southern (1,2)</c:v>
                </c:pt>
                <c:pt idx="5">
                  <c:v>CE Altona (1,2)</c:v>
                </c:pt>
                <c:pt idx="6">
                  <c:v>CE Cartier/SFX (2,t)</c:v>
                </c:pt>
                <c:pt idx="7">
                  <c:v>CE Louise/Pembina (1,2,t)</c:v>
                </c:pt>
                <c:pt idx="8">
                  <c:v>CE Morden/Winkler (1,2,t)</c:v>
                </c:pt>
                <c:pt idx="9">
                  <c:v>CE Carman (1,2)</c:v>
                </c:pt>
                <c:pt idx="10">
                  <c:v>CE Red River (1,2)</c:v>
                </c:pt>
                <c:pt idx="11">
                  <c:v>CE Swan Lake (1,2)</c:v>
                </c:pt>
                <c:pt idx="12">
                  <c:v>CE Portage (1,2)</c:v>
                </c:pt>
                <c:pt idx="13">
                  <c:v>CE Seven Regions (1,2)</c:v>
                </c:pt>
                <c:pt idx="15">
                  <c:v>AS East 2 (1,2,t)</c:v>
                </c:pt>
                <c:pt idx="16">
                  <c:v>AS West 1 (1,2,t)</c:v>
                </c:pt>
                <c:pt idx="17">
                  <c:v>AS North 1 (1,2)</c:v>
                </c:pt>
                <c:pt idx="18">
                  <c:v>AS West 2 (1,2)</c:v>
                </c:pt>
                <c:pt idx="19">
                  <c:v>AS East 1 (1,2)</c:v>
                </c:pt>
                <c:pt idx="20">
                  <c:v>AS North 2 (1,2)</c:v>
                </c:pt>
                <c:pt idx="22">
                  <c:v>BDN Rural (1,2)</c:v>
                </c:pt>
                <c:pt idx="23">
                  <c:v>BDN Southeast (2)</c:v>
                </c:pt>
                <c:pt idx="24">
                  <c:v>BDN West (1,2,t)</c:v>
                </c:pt>
                <c:pt idx="25">
                  <c:v>BDN Southwest (2,t)</c:v>
                </c:pt>
                <c:pt idx="26">
                  <c:v>BDN North End (2,t)</c:v>
                </c:pt>
                <c:pt idx="27">
                  <c:v>BDN East (2,t)</c:v>
                </c:pt>
                <c:pt idx="28">
                  <c:v>BDN Central (2,t)</c:v>
                </c:pt>
                <c:pt idx="30">
                  <c:v>IL Southwest</c:v>
                </c:pt>
                <c:pt idx="31">
                  <c:v>IL Northeast (1,2,t)</c:v>
                </c:pt>
                <c:pt idx="32">
                  <c:v>IL Southeast</c:v>
                </c:pt>
                <c:pt idx="33">
                  <c:v>IL Northwest (1,2)</c:v>
                </c:pt>
                <c:pt idx="35">
                  <c:v>NE Iron Rose (1,2)</c:v>
                </c:pt>
                <c:pt idx="36">
                  <c:v>NE Springfield</c:v>
                </c:pt>
                <c:pt idx="37">
                  <c:v>NE Winnipeg River (1,2)</c:v>
                </c:pt>
                <c:pt idx="38">
                  <c:v>NE Brokenhead (1,2)</c:v>
                </c:pt>
                <c:pt idx="39">
                  <c:v>NE Blue Water (2)</c:v>
                </c:pt>
                <c:pt idx="40">
                  <c:v>NE Northern Remote (1,2)</c:v>
                </c:pt>
                <c:pt idx="42">
                  <c:v>PL West (1,2,t)</c:v>
                </c:pt>
                <c:pt idx="43">
                  <c:v>PL East (1,2,t)</c:v>
                </c:pt>
                <c:pt idx="44">
                  <c:v>PL Central (1,2,t)</c:v>
                </c:pt>
                <c:pt idx="45">
                  <c:v>PL North (1,2,t)</c:v>
                </c:pt>
                <c:pt idx="47">
                  <c:v>NM F Flon/Snow L/Cran (1,2,t)</c:v>
                </c:pt>
                <c:pt idx="48">
                  <c:v>NM The Pas/OCN/Kelsey (1,2,t)</c:v>
                </c:pt>
                <c:pt idx="49">
                  <c:v>NM Nor-Man Other (1,2)</c:v>
                </c:pt>
                <c:pt idx="51">
                  <c:v>BW Thompson (1,2)</c:v>
                </c:pt>
                <c:pt idx="52">
                  <c:v>BW Gillam/Fox Lake (1,2,t)</c:v>
                </c:pt>
                <c:pt idx="53">
                  <c:v>BW Lynn/Leaf/SIL (1,2)</c:v>
                </c:pt>
                <c:pt idx="54">
                  <c:v>BW Thick Por/Pik/Wab (1,2)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(1,2,t)</c:v>
                </c:pt>
                <c:pt idx="58">
                  <c:v>BW Norway House (1,2,t)</c:v>
                </c:pt>
                <c:pt idx="59">
                  <c:v>BW Island Lake (t)</c:v>
                </c:pt>
                <c:pt idx="60">
                  <c:v>BW Sha/York/Split/War (1,2)</c:v>
                </c:pt>
                <c:pt idx="61">
                  <c:v>BW Nelson House (1,2)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0.8784753021</c:v>
                </c:pt>
                <c:pt idx="1">
                  <c:v>0.6602361664</c:v>
                </c:pt>
                <c:pt idx="2">
                  <c:v>1.0518894833</c:v>
                </c:pt>
                <c:pt idx="3">
                  <c:v>0.8144045891</c:v>
                </c:pt>
                <c:pt idx="5">
                  <c:v>0.4409118548</c:v>
                </c:pt>
                <c:pt idx="6">
                  <c:v>1.3114327998</c:v>
                </c:pt>
                <c:pt idx="7">
                  <c:v>0.5128048238</c:v>
                </c:pt>
                <c:pt idx="8">
                  <c:v>0.4355556141</c:v>
                </c:pt>
                <c:pt idx="9">
                  <c:v>0.620014612</c:v>
                </c:pt>
                <c:pt idx="10">
                  <c:v>0.9715555417</c:v>
                </c:pt>
                <c:pt idx="11">
                  <c:v>0.5016726045</c:v>
                </c:pt>
                <c:pt idx="12">
                  <c:v>0.7812547759</c:v>
                </c:pt>
                <c:pt idx="13">
                  <c:v>0.5647441494</c:v>
                </c:pt>
                <c:pt idx="15">
                  <c:v>0.6371685382</c:v>
                </c:pt>
                <c:pt idx="16">
                  <c:v>0.6283153368</c:v>
                </c:pt>
                <c:pt idx="17">
                  <c:v>0.4599367739</c:v>
                </c:pt>
                <c:pt idx="18">
                  <c:v>0.5489270892</c:v>
                </c:pt>
                <c:pt idx="19">
                  <c:v>0.5411721022</c:v>
                </c:pt>
                <c:pt idx="20">
                  <c:v>0.5402808361</c:v>
                </c:pt>
                <c:pt idx="22">
                  <c:v>0.8801966644</c:v>
                </c:pt>
                <c:pt idx="23">
                  <c:v>1.0552873799</c:v>
                </c:pt>
                <c:pt idx="24">
                  <c:v>1.040410197</c:v>
                </c:pt>
                <c:pt idx="25">
                  <c:v>1.0864400255</c:v>
                </c:pt>
                <c:pt idx="26">
                  <c:v>1.1492651138</c:v>
                </c:pt>
                <c:pt idx="27">
                  <c:v>1.1958380327</c:v>
                </c:pt>
                <c:pt idx="28">
                  <c:v>1.0833820433</c:v>
                </c:pt>
                <c:pt idx="30">
                  <c:v>1.1159766667</c:v>
                </c:pt>
                <c:pt idx="31">
                  <c:v>0.8043625926</c:v>
                </c:pt>
                <c:pt idx="32">
                  <c:v>1.4148424319</c:v>
                </c:pt>
                <c:pt idx="33">
                  <c:v>0.8517654469</c:v>
                </c:pt>
                <c:pt idx="35">
                  <c:v>0.777933807</c:v>
                </c:pt>
                <c:pt idx="36">
                  <c:v>1.2595084228</c:v>
                </c:pt>
                <c:pt idx="37">
                  <c:v>0.772534685</c:v>
                </c:pt>
                <c:pt idx="38">
                  <c:v>0.8474686303</c:v>
                </c:pt>
                <c:pt idx="39">
                  <c:v>1.0513450465</c:v>
                </c:pt>
                <c:pt idx="40">
                  <c:v>0.8096173784</c:v>
                </c:pt>
                <c:pt idx="42">
                  <c:v>0.3218423573</c:v>
                </c:pt>
                <c:pt idx="43">
                  <c:v>0.4928302365</c:v>
                </c:pt>
                <c:pt idx="44">
                  <c:v>0.4697323396</c:v>
                </c:pt>
                <c:pt idx="45">
                  <c:v>0.3387967244</c:v>
                </c:pt>
                <c:pt idx="47">
                  <c:v>0.3241622804</c:v>
                </c:pt>
                <c:pt idx="48">
                  <c:v>0.4089076232</c:v>
                </c:pt>
                <c:pt idx="49">
                  <c:v>0.5114272018</c:v>
                </c:pt>
                <c:pt idx="51">
                  <c:v>0.5225742928</c:v>
                </c:pt>
                <c:pt idx="52">
                  <c:v>0.7211799334</c:v>
                </c:pt>
                <c:pt idx="53">
                  <c:v>0.4223410178</c:v>
                </c:pt>
                <c:pt idx="54">
                  <c:v>0.3532040479</c:v>
                </c:pt>
                <c:pt idx="55">
                  <c:v>0.6192514775</c:v>
                </c:pt>
                <c:pt idx="56">
                  <c:v>0.6726923774</c:v>
                </c:pt>
                <c:pt idx="57">
                  <c:v>0.4393244905</c:v>
                </c:pt>
                <c:pt idx="58">
                  <c:v>0.8527043331</c:v>
                </c:pt>
                <c:pt idx="59">
                  <c:v>1.1514524864</c:v>
                </c:pt>
                <c:pt idx="60">
                  <c:v>0.4881100164</c:v>
                </c:pt>
                <c:pt idx="61">
                  <c:v>0.370422239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(1,2)</c:v>
                </c:pt>
                <c:pt idx="1">
                  <c:v>SE Central (1,2)</c:v>
                </c:pt>
                <c:pt idx="2">
                  <c:v>SE Western (2)</c:v>
                </c:pt>
                <c:pt idx="3">
                  <c:v>SE Southern (1,2)</c:v>
                </c:pt>
                <c:pt idx="5">
                  <c:v>CE Altona (1,2)</c:v>
                </c:pt>
                <c:pt idx="6">
                  <c:v>CE Cartier/SFX (2,t)</c:v>
                </c:pt>
                <c:pt idx="7">
                  <c:v>CE Louise/Pembina (1,2,t)</c:v>
                </c:pt>
                <c:pt idx="8">
                  <c:v>CE Morden/Winkler (1,2,t)</c:v>
                </c:pt>
                <c:pt idx="9">
                  <c:v>CE Carman (1,2)</c:v>
                </c:pt>
                <c:pt idx="10">
                  <c:v>CE Red River (1,2)</c:v>
                </c:pt>
                <c:pt idx="11">
                  <c:v>CE Swan Lake (1,2)</c:v>
                </c:pt>
                <c:pt idx="12">
                  <c:v>CE Portage (1,2)</c:v>
                </c:pt>
                <c:pt idx="13">
                  <c:v>CE Seven Regions (1,2)</c:v>
                </c:pt>
                <c:pt idx="15">
                  <c:v>AS East 2 (1,2,t)</c:v>
                </c:pt>
                <c:pt idx="16">
                  <c:v>AS West 1 (1,2,t)</c:v>
                </c:pt>
                <c:pt idx="17">
                  <c:v>AS North 1 (1,2)</c:v>
                </c:pt>
                <c:pt idx="18">
                  <c:v>AS West 2 (1,2)</c:v>
                </c:pt>
                <c:pt idx="19">
                  <c:v>AS East 1 (1,2)</c:v>
                </c:pt>
                <c:pt idx="20">
                  <c:v>AS North 2 (1,2)</c:v>
                </c:pt>
                <c:pt idx="22">
                  <c:v>BDN Rural (1,2)</c:v>
                </c:pt>
                <c:pt idx="23">
                  <c:v>BDN Southeast (2)</c:v>
                </c:pt>
                <c:pt idx="24">
                  <c:v>BDN West (1,2,t)</c:v>
                </c:pt>
                <c:pt idx="25">
                  <c:v>BDN Southwest (2,t)</c:v>
                </c:pt>
                <c:pt idx="26">
                  <c:v>BDN North End (2,t)</c:v>
                </c:pt>
                <c:pt idx="27">
                  <c:v>BDN East (2,t)</c:v>
                </c:pt>
                <c:pt idx="28">
                  <c:v>BDN Central (2,t)</c:v>
                </c:pt>
                <c:pt idx="30">
                  <c:v>IL Southwest</c:v>
                </c:pt>
                <c:pt idx="31">
                  <c:v>IL Northeast (1,2,t)</c:v>
                </c:pt>
                <c:pt idx="32">
                  <c:v>IL Southeast</c:v>
                </c:pt>
                <c:pt idx="33">
                  <c:v>IL Northwest (1,2)</c:v>
                </c:pt>
                <c:pt idx="35">
                  <c:v>NE Iron Rose (1,2)</c:v>
                </c:pt>
                <c:pt idx="36">
                  <c:v>NE Springfield</c:v>
                </c:pt>
                <c:pt idx="37">
                  <c:v>NE Winnipeg River (1,2)</c:v>
                </c:pt>
                <c:pt idx="38">
                  <c:v>NE Brokenhead (1,2)</c:v>
                </c:pt>
                <c:pt idx="39">
                  <c:v>NE Blue Water (2)</c:v>
                </c:pt>
                <c:pt idx="40">
                  <c:v>NE Northern Remote (1,2)</c:v>
                </c:pt>
                <c:pt idx="42">
                  <c:v>PL West (1,2,t)</c:v>
                </c:pt>
                <c:pt idx="43">
                  <c:v>PL East (1,2,t)</c:v>
                </c:pt>
                <c:pt idx="44">
                  <c:v>PL Central (1,2,t)</c:v>
                </c:pt>
                <c:pt idx="45">
                  <c:v>PL North (1,2,t)</c:v>
                </c:pt>
                <c:pt idx="47">
                  <c:v>NM F Flon/Snow L/Cran (1,2,t)</c:v>
                </c:pt>
                <c:pt idx="48">
                  <c:v>NM The Pas/OCN/Kelsey (1,2,t)</c:v>
                </c:pt>
                <c:pt idx="49">
                  <c:v>NM Nor-Man Other (1,2)</c:v>
                </c:pt>
                <c:pt idx="51">
                  <c:v>BW Thompson (1,2)</c:v>
                </c:pt>
                <c:pt idx="52">
                  <c:v>BW Gillam/Fox Lake (1,2,t)</c:v>
                </c:pt>
                <c:pt idx="53">
                  <c:v>BW Lynn/Leaf/SIL (1,2)</c:v>
                </c:pt>
                <c:pt idx="54">
                  <c:v>BW Thick Por/Pik/Wab (1,2)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(1,2,t)</c:v>
                </c:pt>
                <c:pt idx="58">
                  <c:v>BW Norway House (1,2,t)</c:v>
                </c:pt>
                <c:pt idx="59">
                  <c:v>BW Island Lake (t)</c:v>
                </c:pt>
                <c:pt idx="60">
                  <c:v>BW Sha/York/Split/War (1,2)</c:v>
                </c:pt>
                <c:pt idx="61">
                  <c:v>BW Nelson House (1,2)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0.9005399627</c:v>
                </c:pt>
                <c:pt idx="1">
                  <c:v>0.6844515428</c:v>
                </c:pt>
                <c:pt idx="2">
                  <c:v>1.0646662645</c:v>
                </c:pt>
                <c:pt idx="3">
                  <c:v>0.7193321213</c:v>
                </c:pt>
                <c:pt idx="5">
                  <c:v>0.4983018353</c:v>
                </c:pt>
                <c:pt idx="6">
                  <c:v>1.5222630809</c:v>
                </c:pt>
                <c:pt idx="7">
                  <c:v>0.6638298389</c:v>
                </c:pt>
                <c:pt idx="8">
                  <c:v>0.5463405166</c:v>
                </c:pt>
                <c:pt idx="9">
                  <c:v>0.6897428659</c:v>
                </c:pt>
                <c:pt idx="10">
                  <c:v>1.0512688244</c:v>
                </c:pt>
                <c:pt idx="11">
                  <c:v>0.5521146167</c:v>
                </c:pt>
                <c:pt idx="12">
                  <c:v>0.791598007</c:v>
                </c:pt>
                <c:pt idx="13">
                  <c:v>0.6381343696</c:v>
                </c:pt>
                <c:pt idx="15">
                  <c:v>0.5645208694</c:v>
                </c:pt>
                <c:pt idx="16">
                  <c:v>0.5548002855</c:v>
                </c:pt>
                <c:pt idx="17">
                  <c:v>0.4253333211</c:v>
                </c:pt>
                <c:pt idx="18">
                  <c:v>0.502913054</c:v>
                </c:pt>
                <c:pt idx="19">
                  <c:v>0.5494257831</c:v>
                </c:pt>
                <c:pt idx="20">
                  <c:v>0.5675246461</c:v>
                </c:pt>
                <c:pt idx="22">
                  <c:v>0.8128537696</c:v>
                </c:pt>
                <c:pt idx="23">
                  <c:v>0.9543405196</c:v>
                </c:pt>
                <c:pt idx="24">
                  <c:v>0.9202811947</c:v>
                </c:pt>
                <c:pt idx="25">
                  <c:v>0.8659676934</c:v>
                </c:pt>
                <c:pt idx="26">
                  <c:v>0.9582147074</c:v>
                </c:pt>
                <c:pt idx="27">
                  <c:v>0.961985572</c:v>
                </c:pt>
                <c:pt idx="28">
                  <c:v>0.9358828692</c:v>
                </c:pt>
                <c:pt idx="30">
                  <c:v>1.1370122098</c:v>
                </c:pt>
                <c:pt idx="31">
                  <c:v>0.9219868974</c:v>
                </c:pt>
                <c:pt idx="32">
                  <c:v>1.3618128499</c:v>
                </c:pt>
                <c:pt idx="33">
                  <c:v>0.8598788394</c:v>
                </c:pt>
                <c:pt idx="35">
                  <c:v>0.8839522725</c:v>
                </c:pt>
                <c:pt idx="36">
                  <c:v>1.2541742477</c:v>
                </c:pt>
                <c:pt idx="37">
                  <c:v>0.8376849921</c:v>
                </c:pt>
                <c:pt idx="38">
                  <c:v>0.9029503353</c:v>
                </c:pt>
                <c:pt idx="39">
                  <c:v>1.0523591852</c:v>
                </c:pt>
                <c:pt idx="40">
                  <c:v>0.9180255825</c:v>
                </c:pt>
                <c:pt idx="42">
                  <c:v>0.4739457829</c:v>
                </c:pt>
                <c:pt idx="43">
                  <c:v>0.5911677216</c:v>
                </c:pt>
                <c:pt idx="44">
                  <c:v>0.5826482054</c:v>
                </c:pt>
                <c:pt idx="45">
                  <c:v>0.5195199313</c:v>
                </c:pt>
                <c:pt idx="47">
                  <c:v>0.4294700889</c:v>
                </c:pt>
                <c:pt idx="48">
                  <c:v>0.4981564381</c:v>
                </c:pt>
                <c:pt idx="49">
                  <c:v>0.5501628219</c:v>
                </c:pt>
                <c:pt idx="51">
                  <c:v>0.5011452614</c:v>
                </c:pt>
                <c:pt idx="52">
                  <c:v>0.6022138962</c:v>
                </c:pt>
                <c:pt idx="53">
                  <c:v>0.4658668906</c:v>
                </c:pt>
                <c:pt idx="54">
                  <c:v>0.4195348853</c:v>
                </c:pt>
                <c:pt idx="55">
                  <c:v>0.6907066672</c:v>
                </c:pt>
                <c:pt idx="56">
                  <c:v>0.6886467081</c:v>
                </c:pt>
                <c:pt idx="57">
                  <c:v>0.7470073665</c:v>
                </c:pt>
                <c:pt idx="58">
                  <c:v>1.0185924834</c:v>
                </c:pt>
                <c:pt idx="59">
                  <c:v>1.356862052</c:v>
                </c:pt>
                <c:pt idx="60">
                  <c:v>0.5018317483</c:v>
                </c:pt>
                <c:pt idx="61">
                  <c:v>0.3911277844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2001-2005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(1,2)</c:v>
                </c:pt>
                <c:pt idx="1">
                  <c:v>SE Central (1,2)</c:v>
                </c:pt>
                <c:pt idx="2">
                  <c:v>SE Western (2)</c:v>
                </c:pt>
                <c:pt idx="3">
                  <c:v>SE Southern (1,2)</c:v>
                </c:pt>
                <c:pt idx="5">
                  <c:v>CE Altona (1,2)</c:v>
                </c:pt>
                <c:pt idx="6">
                  <c:v>CE Cartier/SFX (2,t)</c:v>
                </c:pt>
                <c:pt idx="7">
                  <c:v>CE Louise/Pembina (1,2,t)</c:v>
                </c:pt>
                <c:pt idx="8">
                  <c:v>CE Morden/Winkler (1,2,t)</c:v>
                </c:pt>
                <c:pt idx="9">
                  <c:v>CE Carman (1,2)</c:v>
                </c:pt>
                <c:pt idx="10">
                  <c:v>CE Red River (1,2)</c:v>
                </c:pt>
                <c:pt idx="11">
                  <c:v>CE Swan Lake (1,2)</c:v>
                </c:pt>
                <c:pt idx="12">
                  <c:v>CE Portage (1,2)</c:v>
                </c:pt>
                <c:pt idx="13">
                  <c:v>CE Seven Regions (1,2)</c:v>
                </c:pt>
                <c:pt idx="15">
                  <c:v>AS East 2 (1,2,t)</c:v>
                </c:pt>
                <c:pt idx="16">
                  <c:v>AS West 1 (1,2,t)</c:v>
                </c:pt>
                <c:pt idx="17">
                  <c:v>AS North 1 (1,2)</c:v>
                </c:pt>
                <c:pt idx="18">
                  <c:v>AS West 2 (1,2)</c:v>
                </c:pt>
                <c:pt idx="19">
                  <c:v>AS East 1 (1,2)</c:v>
                </c:pt>
                <c:pt idx="20">
                  <c:v>AS North 2 (1,2)</c:v>
                </c:pt>
                <c:pt idx="22">
                  <c:v>BDN Rural (1,2)</c:v>
                </c:pt>
                <c:pt idx="23">
                  <c:v>BDN Southeast (2)</c:v>
                </c:pt>
                <c:pt idx="24">
                  <c:v>BDN West (1,2,t)</c:v>
                </c:pt>
                <c:pt idx="25">
                  <c:v>BDN Southwest (2,t)</c:v>
                </c:pt>
                <c:pt idx="26">
                  <c:v>BDN North End (2,t)</c:v>
                </c:pt>
                <c:pt idx="27">
                  <c:v>BDN East (2,t)</c:v>
                </c:pt>
                <c:pt idx="28">
                  <c:v>BDN Central (2,t)</c:v>
                </c:pt>
                <c:pt idx="30">
                  <c:v>IL Southwest</c:v>
                </c:pt>
                <c:pt idx="31">
                  <c:v>IL Northeast (1,2,t)</c:v>
                </c:pt>
                <c:pt idx="32">
                  <c:v>IL Southeast</c:v>
                </c:pt>
                <c:pt idx="33">
                  <c:v>IL Northwest (1,2)</c:v>
                </c:pt>
                <c:pt idx="35">
                  <c:v>NE Iron Rose (1,2)</c:v>
                </c:pt>
                <c:pt idx="36">
                  <c:v>NE Springfield</c:v>
                </c:pt>
                <c:pt idx="37">
                  <c:v>NE Winnipeg River (1,2)</c:v>
                </c:pt>
                <c:pt idx="38">
                  <c:v>NE Brokenhead (1,2)</c:v>
                </c:pt>
                <c:pt idx="39">
                  <c:v>NE Blue Water (2)</c:v>
                </c:pt>
                <c:pt idx="40">
                  <c:v>NE Northern Remote (1,2)</c:v>
                </c:pt>
                <c:pt idx="42">
                  <c:v>PL West (1,2,t)</c:v>
                </c:pt>
                <c:pt idx="43">
                  <c:v>PL East (1,2,t)</c:v>
                </c:pt>
                <c:pt idx="44">
                  <c:v>PL Central (1,2,t)</c:v>
                </c:pt>
                <c:pt idx="45">
                  <c:v>PL North (1,2,t)</c:v>
                </c:pt>
                <c:pt idx="47">
                  <c:v>NM F Flon/Snow L/Cran (1,2,t)</c:v>
                </c:pt>
                <c:pt idx="48">
                  <c:v>NM The Pas/OCN/Kelsey (1,2,t)</c:v>
                </c:pt>
                <c:pt idx="49">
                  <c:v>NM Nor-Man Other (1,2)</c:v>
                </c:pt>
                <c:pt idx="51">
                  <c:v>BW Thompson (1,2)</c:v>
                </c:pt>
                <c:pt idx="52">
                  <c:v>BW Gillam/Fox Lake (1,2,t)</c:v>
                </c:pt>
                <c:pt idx="53">
                  <c:v>BW Lynn/Leaf/SIL (1,2)</c:v>
                </c:pt>
                <c:pt idx="54">
                  <c:v>BW Thick Por/Pik/Wab (1,2)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(1,2,t)</c:v>
                </c:pt>
                <c:pt idx="58">
                  <c:v>BW Norway House (1,2,t)</c:v>
                </c:pt>
                <c:pt idx="59">
                  <c:v>BW Island Lake (t)</c:v>
                </c:pt>
                <c:pt idx="60">
                  <c:v>BW Sha/York/Split/War (1,2)</c:v>
                </c:pt>
                <c:pt idx="61">
                  <c:v>BW Nelson House (1,2)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1.2683828345</c:v>
                </c:pt>
                <c:pt idx="1">
                  <c:v>1.2683828345</c:v>
                </c:pt>
                <c:pt idx="2">
                  <c:v>1.2683828345</c:v>
                </c:pt>
                <c:pt idx="3">
                  <c:v>1.2683828345</c:v>
                </c:pt>
                <c:pt idx="5">
                  <c:v>1.2683828345</c:v>
                </c:pt>
                <c:pt idx="6">
                  <c:v>1.2683828345</c:v>
                </c:pt>
                <c:pt idx="7">
                  <c:v>1.2683828345</c:v>
                </c:pt>
                <c:pt idx="8">
                  <c:v>1.2683828345</c:v>
                </c:pt>
                <c:pt idx="9">
                  <c:v>1.2683828345</c:v>
                </c:pt>
                <c:pt idx="10">
                  <c:v>1.2683828345</c:v>
                </c:pt>
                <c:pt idx="11">
                  <c:v>1.2683828345</c:v>
                </c:pt>
                <c:pt idx="12">
                  <c:v>1.2683828345</c:v>
                </c:pt>
                <c:pt idx="13">
                  <c:v>1.2683828345</c:v>
                </c:pt>
                <c:pt idx="15">
                  <c:v>1.2683828345</c:v>
                </c:pt>
                <c:pt idx="16">
                  <c:v>1.2683828345</c:v>
                </c:pt>
                <c:pt idx="17">
                  <c:v>1.2683828345</c:v>
                </c:pt>
                <c:pt idx="18">
                  <c:v>1.2683828345</c:v>
                </c:pt>
                <c:pt idx="19">
                  <c:v>1.2683828345</c:v>
                </c:pt>
                <c:pt idx="20">
                  <c:v>1.2683828345</c:v>
                </c:pt>
                <c:pt idx="22">
                  <c:v>1.2683828345</c:v>
                </c:pt>
                <c:pt idx="23">
                  <c:v>1.2683828345</c:v>
                </c:pt>
                <c:pt idx="24">
                  <c:v>1.2683828345</c:v>
                </c:pt>
                <c:pt idx="25">
                  <c:v>1.2683828345</c:v>
                </c:pt>
                <c:pt idx="26">
                  <c:v>1.2683828345</c:v>
                </c:pt>
                <c:pt idx="27">
                  <c:v>1.2683828345</c:v>
                </c:pt>
                <c:pt idx="28">
                  <c:v>1.2683828345</c:v>
                </c:pt>
                <c:pt idx="30">
                  <c:v>1.2683828345</c:v>
                </c:pt>
                <c:pt idx="31">
                  <c:v>1.2683828345</c:v>
                </c:pt>
                <c:pt idx="32">
                  <c:v>1.2683828345</c:v>
                </c:pt>
                <c:pt idx="33">
                  <c:v>1.2683828345</c:v>
                </c:pt>
                <c:pt idx="35">
                  <c:v>1.2683828345</c:v>
                </c:pt>
                <c:pt idx="36">
                  <c:v>1.2683828345</c:v>
                </c:pt>
                <c:pt idx="37">
                  <c:v>1.2683828345</c:v>
                </c:pt>
                <c:pt idx="38">
                  <c:v>1.2683828345</c:v>
                </c:pt>
                <c:pt idx="39">
                  <c:v>1.2683828345</c:v>
                </c:pt>
                <c:pt idx="40">
                  <c:v>1.2683828345</c:v>
                </c:pt>
                <c:pt idx="42">
                  <c:v>1.2683828345</c:v>
                </c:pt>
                <c:pt idx="43">
                  <c:v>1.2683828345</c:v>
                </c:pt>
                <c:pt idx="44">
                  <c:v>1.2683828345</c:v>
                </c:pt>
                <c:pt idx="45">
                  <c:v>1.2683828345</c:v>
                </c:pt>
                <c:pt idx="47">
                  <c:v>1.2683828345</c:v>
                </c:pt>
                <c:pt idx="48">
                  <c:v>1.2683828345</c:v>
                </c:pt>
                <c:pt idx="49">
                  <c:v>1.2683828345</c:v>
                </c:pt>
                <c:pt idx="51">
                  <c:v>1.2683828345</c:v>
                </c:pt>
                <c:pt idx="52">
                  <c:v>1.2683828345</c:v>
                </c:pt>
                <c:pt idx="53">
                  <c:v>1.2683828345</c:v>
                </c:pt>
                <c:pt idx="54">
                  <c:v>1.2683828345</c:v>
                </c:pt>
                <c:pt idx="55">
                  <c:v>1.2683828345</c:v>
                </c:pt>
                <c:pt idx="56">
                  <c:v>1.2683828345</c:v>
                </c:pt>
                <c:pt idx="57">
                  <c:v>1.2683828345</c:v>
                </c:pt>
                <c:pt idx="58">
                  <c:v>1.2683828345</c:v>
                </c:pt>
                <c:pt idx="59">
                  <c:v>1.2683828345</c:v>
                </c:pt>
                <c:pt idx="60">
                  <c:v>1.2683828345</c:v>
                </c:pt>
                <c:pt idx="61">
                  <c:v>1.2683828345</c:v>
                </c:pt>
              </c:numCache>
            </c:numRef>
          </c:val>
        </c:ser>
        <c:gapWidth val="0"/>
        <c:axId val="1942640"/>
        <c:axId val="17483761"/>
      </c:barChart>
      <c:catAx>
        <c:axId val="19426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83761"/>
        <c:crosses val="autoZero"/>
        <c:auto val="1"/>
        <c:lblOffset val="100"/>
        <c:tickLblSkip val="1"/>
        <c:noMultiLvlLbl val="0"/>
      </c:catAx>
      <c:valAx>
        <c:axId val="17483761"/>
        <c:scaling>
          <c:orientation val="minMax"/>
          <c:max val="2.2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crossAx val="1942640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525"/>
          <c:y val="0.0425"/>
          <c:w val="0.207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6.4.3: Ambulatory Visits to Specialists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by Winnipeg Neighbourhood Clusters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visits to specialist physicians, per resident</a:t>
            </a:r>
          </a:p>
        </c:rich>
      </c:tx>
      <c:layout>
        <c:manualLayout>
          <c:xMode val="factor"/>
          <c:yMode val="factor"/>
          <c:x val="-0.013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425"/>
          <c:w val="0.92375"/>
          <c:h val="0.91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1996-2000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 (1,2)</c:v>
                </c:pt>
                <c:pt idx="8">
                  <c:v>St. Vital S (1,2)</c:v>
                </c:pt>
                <c:pt idx="9">
                  <c:v>St. Vital N (1,2)</c:v>
                </c:pt>
                <c:pt idx="11">
                  <c:v>Transcona (1,2)</c:v>
                </c:pt>
                <c:pt idx="13">
                  <c:v>River Heights W (1,2)</c:v>
                </c:pt>
                <c:pt idx="14">
                  <c:v>River Heights E (1,2)</c:v>
                </c:pt>
                <c:pt idx="16">
                  <c:v>River East N (1,2)</c:v>
                </c:pt>
                <c:pt idx="17">
                  <c:v>River East E (1,2)</c:v>
                </c:pt>
                <c:pt idx="18">
                  <c:v>River East W (1,2)</c:v>
                </c:pt>
                <c:pt idx="19">
                  <c:v>River East S (1,2)</c:v>
                </c:pt>
                <c:pt idx="21">
                  <c:v>Seven Oaks N (1,2)</c:v>
                </c:pt>
                <c:pt idx="22">
                  <c:v>Seven Oaks W (1,2)</c:v>
                </c:pt>
                <c:pt idx="23">
                  <c:v>Seven Oaks E (1,2)</c:v>
                </c:pt>
                <c:pt idx="25">
                  <c:v>St. James - Assiniboia W (1,2)</c:v>
                </c:pt>
                <c:pt idx="26">
                  <c:v>St. James - Assiniboia E (1,2)</c:v>
                </c:pt>
                <c:pt idx="28">
                  <c:v>Inkster West (1,2)</c:v>
                </c:pt>
                <c:pt idx="29">
                  <c:v>Inkster East (1,2)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 (1,2)</c:v>
                </c:pt>
                <c:pt idx="35">
                  <c:v>Point Douglas S</c:v>
                </c:pt>
                <c:pt idx="37">
                  <c:v>Winnipeg (1,2)</c:v>
                </c:pt>
                <c:pt idx="38">
                  <c:v>Manitoba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1.2300194289</c:v>
                </c:pt>
                <c:pt idx="1">
                  <c:v>1.2300194289</c:v>
                </c:pt>
                <c:pt idx="3">
                  <c:v>1.2300194289</c:v>
                </c:pt>
                <c:pt idx="5">
                  <c:v>1.2300194289</c:v>
                </c:pt>
                <c:pt idx="6">
                  <c:v>1.2300194289</c:v>
                </c:pt>
                <c:pt idx="8">
                  <c:v>1.2300194289</c:v>
                </c:pt>
                <c:pt idx="9">
                  <c:v>1.2300194289</c:v>
                </c:pt>
                <c:pt idx="11">
                  <c:v>1.2300194289</c:v>
                </c:pt>
                <c:pt idx="13">
                  <c:v>1.2300194289</c:v>
                </c:pt>
                <c:pt idx="14">
                  <c:v>1.2300194289</c:v>
                </c:pt>
                <c:pt idx="16">
                  <c:v>1.2300194289</c:v>
                </c:pt>
                <c:pt idx="17">
                  <c:v>1.2300194289</c:v>
                </c:pt>
                <c:pt idx="18">
                  <c:v>1.2300194289</c:v>
                </c:pt>
                <c:pt idx="19">
                  <c:v>1.2300194289</c:v>
                </c:pt>
                <c:pt idx="21">
                  <c:v>1.2300194289</c:v>
                </c:pt>
                <c:pt idx="22">
                  <c:v>1.2300194289</c:v>
                </c:pt>
                <c:pt idx="23">
                  <c:v>1.2300194289</c:v>
                </c:pt>
                <c:pt idx="25">
                  <c:v>1.2300194289</c:v>
                </c:pt>
                <c:pt idx="26">
                  <c:v>1.2300194289</c:v>
                </c:pt>
                <c:pt idx="28">
                  <c:v>1.2300194289</c:v>
                </c:pt>
                <c:pt idx="29">
                  <c:v>1.2300194289</c:v>
                </c:pt>
                <c:pt idx="31">
                  <c:v>1.2300194289</c:v>
                </c:pt>
                <c:pt idx="32">
                  <c:v>1.2300194289</c:v>
                </c:pt>
                <c:pt idx="34">
                  <c:v>1.2300194289</c:v>
                </c:pt>
                <c:pt idx="35">
                  <c:v>1.2300194289</c:v>
                </c:pt>
                <c:pt idx="37">
                  <c:v>1.2300194289</c:v>
                </c:pt>
                <c:pt idx="38">
                  <c:v>1.2300194289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 (1,2)</c:v>
                </c:pt>
                <c:pt idx="8">
                  <c:v>St. Vital S (1,2)</c:v>
                </c:pt>
                <c:pt idx="9">
                  <c:v>St. Vital N (1,2)</c:v>
                </c:pt>
                <c:pt idx="11">
                  <c:v>Transcona (1,2)</c:v>
                </c:pt>
                <c:pt idx="13">
                  <c:v>River Heights W (1,2)</c:v>
                </c:pt>
                <c:pt idx="14">
                  <c:v>River Heights E (1,2)</c:v>
                </c:pt>
                <c:pt idx="16">
                  <c:v>River East N (1,2)</c:v>
                </c:pt>
                <c:pt idx="17">
                  <c:v>River East E (1,2)</c:v>
                </c:pt>
                <c:pt idx="18">
                  <c:v>River East W (1,2)</c:v>
                </c:pt>
                <c:pt idx="19">
                  <c:v>River East S (1,2)</c:v>
                </c:pt>
                <c:pt idx="21">
                  <c:v>Seven Oaks N (1,2)</c:v>
                </c:pt>
                <c:pt idx="22">
                  <c:v>Seven Oaks W (1,2)</c:v>
                </c:pt>
                <c:pt idx="23">
                  <c:v>Seven Oaks E (1,2)</c:v>
                </c:pt>
                <c:pt idx="25">
                  <c:v>St. James - Assiniboia W (1,2)</c:v>
                </c:pt>
                <c:pt idx="26">
                  <c:v>St. James - Assiniboia E (1,2)</c:v>
                </c:pt>
                <c:pt idx="28">
                  <c:v>Inkster West (1,2)</c:v>
                </c:pt>
                <c:pt idx="29">
                  <c:v>Inkster East (1,2)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 (1,2)</c:v>
                </c:pt>
                <c:pt idx="35">
                  <c:v>Point Douglas S</c:v>
                </c:pt>
                <c:pt idx="37">
                  <c:v>Winnipeg (1,2)</c:v>
                </c:pt>
                <c:pt idx="38">
                  <c:v>Manitoba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1.7491802776</c:v>
                </c:pt>
                <c:pt idx="1">
                  <c:v>1.7218459584</c:v>
                </c:pt>
                <c:pt idx="3">
                  <c:v>1.8327587774</c:v>
                </c:pt>
                <c:pt idx="5">
                  <c:v>1.6191519865</c:v>
                </c:pt>
                <c:pt idx="6">
                  <c:v>1.6981586186</c:v>
                </c:pt>
                <c:pt idx="8">
                  <c:v>1.482893026</c:v>
                </c:pt>
                <c:pt idx="9">
                  <c:v>1.7107061216</c:v>
                </c:pt>
                <c:pt idx="11">
                  <c:v>1.4871405953</c:v>
                </c:pt>
                <c:pt idx="13">
                  <c:v>2.1395635487</c:v>
                </c:pt>
                <c:pt idx="14">
                  <c:v>2.1904944811</c:v>
                </c:pt>
                <c:pt idx="16">
                  <c:v>1.809204928</c:v>
                </c:pt>
                <c:pt idx="17">
                  <c:v>1.6211292172</c:v>
                </c:pt>
                <c:pt idx="18">
                  <c:v>1.8758293788</c:v>
                </c:pt>
                <c:pt idx="19">
                  <c:v>1.7756733984</c:v>
                </c:pt>
                <c:pt idx="21">
                  <c:v>1.6577758795</c:v>
                </c:pt>
                <c:pt idx="22">
                  <c:v>1.7686603964</c:v>
                </c:pt>
                <c:pt idx="23">
                  <c:v>2.1101484043</c:v>
                </c:pt>
                <c:pt idx="25">
                  <c:v>1.7022370315</c:v>
                </c:pt>
                <c:pt idx="26">
                  <c:v>1.6715369636</c:v>
                </c:pt>
                <c:pt idx="28">
                  <c:v>1.6628503711</c:v>
                </c:pt>
                <c:pt idx="29">
                  <c:v>1.6961675322</c:v>
                </c:pt>
                <c:pt idx="31">
                  <c:v>1.7204975075</c:v>
                </c:pt>
                <c:pt idx="32">
                  <c:v>1.8794478358</c:v>
                </c:pt>
                <c:pt idx="34">
                  <c:v>1.714166735</c:v>
                </c:pt>
                <c:pt idx="35">
                  <c:v>1.4486392796</c:v>
                </c:pt>
                <c:pt idx="37">
                  <c:v>1.6820587304</c:v>
                </c:pt>
                <c:pt idx="38">
                  <c:v>1.2300194289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 (1,2)</c:v>
                </c:pt>
                <c:pt idx="8">
                  <c:v>St. Vital S (1,2)</c:v>
                </c:pt>
                <c:pt idx="9">
                  <c:v>St. Vital N (1,2)</c:v>
                </c:pt>
                <c:pt idx="11">
                  <c:v>Transcona (1,2)</c:v>
                </c:pt>
                <c:pt idx="13">
                  <c:v>River Heights W (1,2)</c:v>
                </c:pt>
                <c:pt idx="14">
                  <c:v>River Heights E (1,2)</c:v>
                </c:pt>
                <c:pt idx="16">
                  <c:v>River East N (1,2)</c:v>
                </c:pt>
                <c:pt idx="17">
                  <c:v>River East E (1,2)</c:v>
                </c:pt>
                <c:pt idx="18">
                  <c:v>River East W (1,2)</c:v>
                </c:pt>
                <c:pt idx="19">
                  <c:v>River East S (1,2)</c:v>
                </c:pt>
                <c:pt idx="21">
                  <c:v>Seven Oaks N (1,2)</c:v>
                </c:pt>
                <c:pt idx="22">
                  <c:v>Seven Oaks W (1,2)</c:v>
                </c:pt>
                <c:pt idx="23">
                  <c:v>Seven Oaks E (1,2)</c:v>
                </c:pt>
                <c:pt idx="25">
                  <c:v>St. James - Assiniboia W (1,2)</c:v>
                </c:pt>
                <c:pt idx="26">
                  <c:v>St. James - Assiniboia E (1,2)</c:v>
                </c:pt>
                <c:pt idx="28">
                  <c:v>Inkster West (1,2)</c:v>
                </c:pt>
                <c:pt idx="29">
                  <c:v>Inkster East (1,2)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 (1,2)</c:v>
                </c:pt>
                <c:pt idx="35">
                  <c:v>Point Douglas S</c:v>
                </c:pt>
                <c:pt idx="37">
                  <c:v>Winnipeg (1,2)</c:v>
                </c:pt>
                <c:pt idx="38">
                  <c:v>Manitoba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1.8060621527</c:v>
                </c:pt>
                <c:pt idx="1">
                  <c:v>1.7532566239</c:v>
                </c:pt>
                <c:pt idx="3">
                  <c:v>1.9650802685</c:v>
                </c:pt>
                <c:pt idx="5">
                  <c:v>1.6539375135</c:v>
                </c:pt>
                <c:pt idx="6">
                  <c:v>1.620472363</c:v>
                </c:pt>
                <c:pt idx="8">
                  <c:v>1.6339132392</c:v>
                </c:pt>
                <c:pt idx="9">
                  <c:v>1.719256599</c:v>
                </c:pt>
                <c:pt idx="11">
                  <c:v>1.5718032634</c:v>
                </c:pt>
                <c:pt idx="13">
                  <c:v>2.0558564351</c:v>
                </c:pt>
                <c:pt idx="14">
                  <c:v>2.0863933821</c:v>
                </c:pt>
                <c:pt idx="16">
                  <c:v>1.8151666509</c:v>
                </c:pt>
                <c:pt idx="17">
                  <c:v>1.5819056588</c:v>
                </c:pt>
                <c:pt idx="18">
                  <c:v>1.7492630154</c:v>
                </c:pt>
                <c:pt idx="19">
                  <c:v>1.684079775</c:v>
                </c:pt>
                <c:pt idx="21">
                  <c:v>1.6428394626</c:v>
                </c:pt>
                <c:pt idx="22">
                  <c:v>1.6715454367</c:v>
                </c:pt>
                <c:pt idx="23">
                  <c:v>1.9186390149</c:v>
                </c:pt>
                <c:pt idx="25">
                  <c:v>1.7822663933</c:v>
                </c:pt>
                <c:pt idx="26">
                  <c:v>1.8018162916</c:v>
                </c:pt>
                <c:pt idx="28">
                  <c:v>1.581515953</c:v>
                </c:pt>
                <c:pt idx="29">
                  <c:v>1.6594816271</c:v>
                </c:pt>
                <c:pt idx="31">
                  <c:v>1.6920277115</c:v>
                </c:pt>
                <c:pt idx="32">
                  <c:v>1.9406157031</c:v>
                </c:pt>
                <c:pt idx="34">
                  <c:v>1.6137272334</c:v>
                </c:pt>
                <c:pt idx="35">
                  <c:v>1.4274330196</c:v>
                </c:pt>
                <c:pt idx="37">
                  <c:v>1.7495331198</c:v>
                </c:pt>
                <c:pt idx="38">
                  <c:v>1.2683828345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2001-2005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 (1,2)</c:v>
                </c:pt>
                <c:pt idx="8">
                  <c:v>St. Vital S (1,2)</c:v>
                </c:pt>
                <c:pt idx="9">
                  <c:v>St. Vital N (1,2)</c:v>
                </c:pt>
                <c:pt idx="11">
                  <c:v>Transcona (1,2)</c:v>
                </c:pt>
                <c:pt idx="13">
                  <c:v>River Heights W (1,2)</c:v>
                </c:pt>
                <c:pt idx="14">
                  <c:v>River Heights E (1,2)</c:v>
                </c:pt>
                <c:pt idx="16">
                  <c:v>River East N (1,2)</c:v>
                </c:pt>
                <c:pt idx="17">
                  <c:v>River East E (1,2)</c:v>
                </c:pt>
                <c:pt idx="18">
                  <c:v>River East W (1,2)</c:v>
                </c:pt>
                <c:pt idx="19">
                  <c:v>River East S (1,2)</c:v>
                </c:pt>
                <c:pt idx="21">
                  <c:v>Seven Oaks N (1,2)</c:v>
                </c:pt>
                <c:pt idx="22">
                  <c:v>Seven Oaks W (1,2)</c:v>
                </c:pt>
                <c:pt idx="23">
                  <c:v>Seven Oaks E (1,2)</c:v>
                </c:pt>
                <c:pt idx="25">
                  <c:v>St. James - Assiniboia W (1,2)</c:v>
                </c:pt>
                <c:pt idx="26">
                  <c:v>St. James - Assiniboia E (1,2)</c:v>
                </c:pt>
                <c:pt idx="28">
                  <c:v>Inkster West (1,2)</c:v>
                </c:pt>
                <c:pt idx="29">
                  <c:v>Inkster East (1,2)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 (1,2)</c:v>
                </c:pt>
                <c:pt idx="35">
                  <c:v>Point Douglas S</c:v>
                </c:pt>
                <c:pt idx="37">
                  <c:v>Winnipeg (1,2)</c:v>
                </c:pt>
                <c:pt idx="38">
                  <c:v>Manitoba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1.2683828345</c:v>
                </c:pt>
                <c:pt idx="1">
                  <c:v>1.2683828345</c:v>
                </c:pt>
                <c:pt idx="3">
                  <c:v>1.2683828345</c:v>
                </c:pt>
                <c:pt idx="5">
                  <c:v>1.2683828345</c:v>
                </c:pt>
                <c:pt idx="6">
                  <c:v>1.2683828345</c:v>
                </c:pt>
                <c:pt idx="8">
                  <c:v>1.2683828345</c:v>
                </c:pt>
                <c:pt idx="9">
                  <c:v>1.2683828345</c:v>
                </c:pt>
                <c:pt idx="11">
                  <c:v>1.2683828345</c:v>
                </c:pt>
                <c:pt idx="13">
                  <c:v>1.2683828345</c:v>
                </c:pt>
                <c:pt idx="14">
                  <c:v>1.2683828345</c:v>
                </c:pt>
                <c:pt idx="16">
                  <c:v>1.2683828345</c:v>
                </c:pt>
                <c:pt idx="17">
                  <c:v>1.2683828345</c:v>
                </c:pt>
                <c:pt idx="18">
                  <c:v>1.2683828345</c:v>
                </c:pt>
                <c:pt idx="19">
                  <c:v>1.2683828345</c:v>
                </c:pt>
                <c:pt idx="21">
                  <c:v>1.2683828345</c:v>
                </c:pt>
                <c:pt idx="22">
                  <c:v>1.2683828345</c:v>
                </c:pt>
                <c:pt idx="23">
                  <c:v>1.2683828345</c:v>
                </c:pt>
                <c:pt idx="25">
                  <c:v>1.2683828345</c:v>
                </c:pt>
                <c:pt idx="26">
                  <c:v>1.2683828345</c:v>
                </c:pt>
                <c:pt idx="28">
                  <c:v>1.2683828345</c:v>
                </c:pt>
                <c:pt idx="29">
                  <c:v>1.2683828345</c:v>
                </c:pt>
                <c:pt idx="31">
                  <c:v>1.2683828345</c:v>
                </c:pt>
                <c:pt idx="32">
                  <c:v>1.2683828345</c:v>
                </c:pt>
                <c:pt idx="34">
                  <c:v>1.2683828345</c:v>
                </c:pt>
                <c:pt idx="35">
                  <c:v>1.2683828345</c:v>
                </c:pt>
                <c:pt idx="37">
                  <c:v>1.2683828345</c:v>
                </c:pt>
                <c:pt idx="38">
                  <c:v>1.2683828345</c:v>
                </c:pt>
              </c:numCache>
            </c:numRef>
          </c:val>
        </c:ser>
        <c:gapWidth val="0"/>
        <c:axId val="23136122"/>
        <c:axId val="6898507"/>
      </c:barChart>
      <c:catAx>
        <c:axId val="2313612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898507"/>
        <c:crossesAt val="0"/>
        <c:auto val="1"/>
        <c:lblOffset val="100"/>
        <c:tickLblSkip val="1"/>
        <c:noMultiLvlLbl val="0"/>
      </c:catAx>
      <c:valAx>
        <c:axId val="6898507"/>
        <c:scaling>
          <c:orientation val="minMax"/>
          <c:max val="2.2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crossAx val="23136122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8"/>
          <c:y val="0.19025"/>
          <c:w val="0.208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6.4.4: Ambulatory Visits to Specialists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by Winnipeg Community Areas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visits to specialist physicians, per resident</a:t>
            </a:r>
          </a:p>
        </c:rich>
      </c:tx>
      <c:layout>
        <c:manualLayout>
          <c:xMode val="factor"/>
          <c:yMode val="factor"/>
          <c:x val="0.003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425"/>
          <c:w val="0.9215"/>
          <c:h val="0.79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1996-2000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(1,2)</c:v>
                </c:pt>
                <c:pt idx="4">
                  <c:v>Transcona (1,2)</c:v>
                </c:pt>
                <c:pt idx="5">
                  <c:v>River Heights (1,2)</c:v>
                </c:pt>
                <c:pt idx="6">
                  <c:v>River East (1,2)</c:v>
                </c:pt>
                <c:pt idx="7">
                  <c:v>Seven Oaks (1,2)</c:v>
                </c:pt>
                <c:pt idx="8">
                  <c:v>St. James - Assiniboia (1,2)</c:v>
                </c:pt>
                <c:pt idx="9">
                  <c:v>Inkster (1,2)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1.2300194289</c:v>
                </c:pt>
                <c:pt idx="1">
                  <c:v>1.2300194289</c:v>
                </c:pt>
                <c:pt idx="2">
                  <c:v>1.2300194289</c:v>
                </c:pt>
                <c:pt idx="3">
                  <c:v>1.2300194289</c:v>
                </c:pt>
                <c:pt idx="4">
                  <c:v>1.2300194289</c:v>
                </c:pt>
                <c:pt idx="5">
                  <c:v>1.2300194289</c:v>
                </c:pt>
                <c:pt idx="6">
                  <c:v>1.2300194289</c:v>
                </c:pt>
                <c:pt idx="7">
                  <c:v>1.2300194289</c:v>
                </c:pt>
                <c:pt idx="8">
                  <c:v>1.2300194289</c:v>
                </c:pt>
                <c:pt idx="9">
                  <c:v>1.2300194289</c:v>
                </c:pt>
                <c:pt idx="10">
                  <c:v>1.2300194289</c:v>
                </c:pt>
                <c:pt idx="11">
                  <c:v>1.2300194289</c:v>
                </c:pt>
                <c:pt idx="13">
                  <c:v>1.2300194289</c:v>
                </c:pt>
                <c:pt idx="14">
                  <c:v>1.2300194289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(1,2)</c:v>
                </c:pt>
                <c:pt idx="4">
                  <c:v>Transcona (1,2)</c:v>
                </c:pt>
                <c:pt idx="5">
                  <c:v>River Heights (1,2)</c:v>
                </c:pt>
                <c:pt idx="6">
                  <c:v>River East (1,2)</c:v>
                </c:pt>
                <c:pt idx="7">
                  <c:v>Seven Oaks (1,2)</c:v>
                </c:pt>
                <c:pt idx="8">
                  <c:v>St. James - Assiniboia (1,2)</c:v>
                </c:pt>
                <c:pt idx="9">
                  <c:v>Inkster (1,2)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1.6920212645</c:v>
                </c:pt>
                <c:pt idx="1">
                  <c:v>1.8286209558</c:v>
                </c:pt>
                <c:pt idx="2">
                  <c:v>1.6388520019</c:v>
                </c:pt>
                <c:pt idx="3">
                  <c:v>1.5621597356</c:v>
                </c:pt>
                <c:pt idx="4">
                  <c:v>1.468516714</c:v>
                </c:pt>
                <c:pt idx="5">
                  <c:v>2.1530839979</c:v>
                </c:pt>
                <c:pt idx="6">
                  <c:v>1.7232716359</c:v>
                </c:pt>
                <c:pt idx="7">
                  <c:v>1.9238941406</c:v>
                </c:pt>
                <c:pt idx="8">
                  <c:v>1.6419205626</c:v>
                </c:pt>
                <c:pt idx="9">
                  <c:v>1.634337131</c:v>
                </c:pt>
                <c:pt idx="10">
                  <c:v>1.7724195859</c:v>
                </c:pt>
                <c:pt idx="11">
                  <c:v>1.583800924</c:v>
                </c:pt>
                <c:pt idx="13">
                  <c:v>1.6820587304</c:v>
                </c:pt>
                <c:pt idx="14">
                  <c:v>1.2300194289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(1,2)</c:v>
                </c:pt>
                <c:pt idx="4">
                  <c:v>Transcona (1,2)</c:v>
                </c:pt>
                <c:pt idx="5">
                  <c:v>River Heights (1,2)</c:v>
                </c:pt>
                <c:pt idx="6">
                  <c:v>River East (1,2)</c:v>
                </c:pt>
                <c:pt idx="7">
                  <c:v>Seven Oaks (1,2)</c:v>
                </c:pt>
                <c:pt idx="8">
                  <c:v>St. James - Assiniboia (1,2)</c:v>
                </c:pt>
                <c:pt idx="9">
                  <c:v>Inkster (1,2)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1.7518329864</c:v>
                </c:pt>
                <c:pt idx="1">
                  <c:v>1.9607637554</c:v>
                </c:pt>
                <c:pt idx="2">
                  <c:v>1.5996770938</c:v>
                </c:pt>
                <c:pt idx="3">
                  <c:v>1.6547814193</c:v>
                </c:pt>
                <c:pt idx="4">
                  <c:v>1.5476145923</c:v>
                </c:pt>
                <c:pt idx="5">
                  <c:v>2.0702767148</c:v>
                </c:pt>
                <c:pt idx="6">
                  <c:v>1.647577727</c:v>
                </c:pt>
                <c:pt idx="7">
                  <c:v>1.772102092</c:v>
                </c:pt>
                <c:pt idx="8">
                  <c:v>1.7599827442</c:v>
                </c:pt>
                <c:pt idx="9">
                  <c:v>1.5788008518</c:v>
                </c:pt>
                <c:pt idx="10">
                  <c:v>1.8225082613</c:v>
                </c:pt>
                <c:pt idx="11">
                  <c:v>1.5026903075</c:v>
                </c:pt>
                <c:pt idx="13">
                  <c:v>1.7495331198</c:v>
                </c:pt>
                <c:pt idx="14">
                  <c:v>1.2683828345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2001-2005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(1,2)</c:v>
                </c:pt>
                <c:pt idx="4">
                  <c:v>Transcona (1,2)</c:v>
                </c:pt>
                <c:pt idx="5">
                  <c:v>River Heights (1,2)</c:v>
                </c:pt>
                <c:pt idx="6">
                  <c:v>River East (1,2)</c:v>
                </c:pt>
                <c:pt idx="7">
                  <c:v>Seven Oaks (1,2)</c:v>
                </c:pt>
                <c:pt idx="8">
                  <c:v>St. James - Assiniboia (1,2)</c:v>
                </c:pt>
                <c:pt idx="9">
                  <c:v>Inkster (1,2)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1.2683828345</c:v>
                </c:pt>
                <c:pt idx="1">
                  <c:v>1.2683828345</c:v>
                </c:pt>
                <c:pt idx="2">
                  <c:v>1.2683828345</c:v>
                </c:pt>
                <c:pt idx="3">
                  <c:v>1.2683828345</c:v>
                </c:pt>
                <c:pt idx="4">
                  <c:v>1.2683828345</c:v>
                </c:pt>
                <c:pt idx="5">
                  <c:v>1.2683828345</c:v>
                </c:pt>
                <c:pt idx="6">
                  <c:v>1.2683828345</c:v>
                </c:pt>
                <c:pt idx="7">
                  <c:v>1.2683828345</c:v>
                </c:pt>
                <c:pt idx="8">
                  <c:v>1.2683828345</c:v>
                </c:pt>
                <c:pt idx="9">
                  <c:v>1.2683828345</c:v>
                </c:pt>
                <c:pt idx="10">
                  <c:v>1.2683828345</c:v>
                </c:pt>
                <c:pt idx="11">
                  <c:v>1.2683828345</c:v>
                </c:pt>
                <c:pt idx="13">
                  <c:v>1.2683828345</c:v>
                </c:pt>
                <c:pt idx="14">
                  <c:v>1.2683828345</c:v>
                </c:pt>
              </c:numCache>
            </c:numRef>
          </c:val>
        </c:ser>
        <c:gapWidth val="0"/>
        <c:axId val="62086564"/>
        <c:axId val="21908165"/>
      </c:barChart>
      <c:catAx>
        <c:axId val="620865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908165"/>
        <c:crosses val="autoZero"/>
        <c:auto val="1"/>
        <c:lblOffset val="100"/>
        <c:tickLblSkip val="1"/>
        <c:noMultiLvlLbl val="0"/>
      </c:catAx>
      <c:valAx>
        <c:axId val="21908165"/>
        <c:scaling>
          <c:orientation val="minMax"/>
          <c:max val="2.2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086564"/>
        <c:crosses val="max"/>
        <c:crossBetween val="between"/>
        <c:dispUnits/>
        <c:majorUnit val="0.2"/>
        <c:min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6"/>
          <c:y val="0.222"/>
          <c:w val="0.218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6.4.5: Ambulatory Visits to Specialists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by Aggregate RHA Areas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all visits to specialist physicians, per resident</a:t>
            </a:r>
          </a:p>
        </c:rich>
      </c:tx>
      <c:layout>
        <c:manualLayout>
          <c:xMode val="factor"/>
          <c:yMode val="factor"/>
          <c:x val="0.018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2"/>
          <c:w val="0.98325"/>
          <c:h val="0.78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1996-2000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 (1,2)</c:v>
                </c:pt>
                <c:pt idx="2">
                  <c:v>North (1,2,t)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1.2300194289</c:v>
                </c:pt>
                <c:pt idx="1">
                  <c:v>1.2300194289</c:v>
                </c:pt>
                <c:pt idx="2">
                  <c:v>1.2300194289</c:v>
                </c:pt>
                <c:pt idx="3">
                  <c:v>1.2300194289</c:v>
                </c:pt>
                <c:pt idx="4">
                  <c:v>1.2300194289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 (1,2)</c:v>
                </c:pt>
                <c:pt idx="2">
                  <c:v>North (1,2,t)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0.6226698733</c:v>
                </c:pt>
                <c:pt idx="1">
                  <c:v>0.8058474574</c:v>
                </c:pt>
                <c:pt idx="2">
                  <c:v>0.5124408448</c:v>
                </c:pt>
                <c:pt idx="3">
                  <c:v>1.6820587304</c:v>
                </c:pt>
                <c:pt idx="4">
                  <c:v>1.2300194289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 (1,2)</c:v>
                </c:pt>
                <c:pt idx="2">
                  <c:v>North (1,2,t)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0.6428420852</c:v>
                </c:pt>
                <c:pt idx="1">
                  <c:v>0.8741165027</c:v>
                </c:pt>
                <c:pt idx="2">
                  <c:v>0.5931730604</c:v>
                </c:pt>
                <c:pt idx="3">
                  <c:v>1.7495331198</c:v>
                </c:pt>
                <c:pt idx="4">
                  <c:v>1.2683828345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2001-2005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 (1,2)</c:v>
                </c:pt>
                <c:pt idx="2">
                  <c:v>North (1,2,t)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1.2683828345</c:v>
                </c:pt>
                <c:pt idx="1">
                  <c:v>1.2683828345</c:v>
                </c:pt>
                <c:pt idx="2">
                  <c:v>1.2683828345</c:v>
                </c:pt>
                <c:pt idx="3">
                  <c:v>1.2683828345</c:v>
                </c:pt>
                <c:pt idx="4">
                  <c:v>1.2683828345</c:v>
                </c:pt>
              </c:numCache>
            </c:numRef>
          </c:val>
        </c:ser>
        <c:axId val="62955758"/>
        <c:axId val="29730911"/>
      </c:barChart>
      <c:catAx>
        <c:axId val="629557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730911"/>
        <c:crosses val="autoZero"/>
        <c:auto val="1"/>
        <c:lblOffset val="100"/>
        <c:tickLblSkip val="1"/>
        <c:noMultiLvlLbl val="0"/>
      </c:catAx>
      <c:valAx>
        <c:axId val="29730911"/>
        <c:scaling>
          <c:orientation val="minMax"/>
          <c:max val="2.2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62955758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875"/>
          <c:y val="0.15625"/>
          <c:w val="0.24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25"/>
          <c:w val="0.98325"/>
          <c:h val="0.71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1.0264840689</c:v>
                </c:pt>
                <c:pt idx="2">
                  <c:v>0.6764248416</c:v>
                </c:pt>
                <c:pt idx="3">
                  <c:v>0.6267118833</c:v>
                </c:pt>
                <c:pt idx="4">
                  <c:v>0.6374692129</c:v>
                </c:pt>
                <c:pt idx="5">
                  <c:v>0.7533540405</c:v>
                </c:pt>
                <c:pt idx="6">
                  <c:v>1.0557833655</c:v>
                </c:pt>
                <c:pt idx="8">
                  <c:v>1.7212355041</c:v>
                </c:pt>
                <c:pt idx="9">
                  <c:v>1.630005196</c:v>
                </c:pt>
                <c:pt idx="10">
                  <c:v>1.6421502834</c:v>
                </c:pt>
                <c:pt idx="11">
                  <c:v>1.7134814516</c:v>
                </c:pt>
                <c:pt idx="12">
                  <c:v>1.8196671896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1.1242604028</c:v>
                </c:pt>
                <c:pt idx="2">
                  <c:v>0.6123970102</c:v>
                </c:pt>
                <c:pt idx="3">
                  <c:v>0.5768464727</c:v>
                </c:pt>
                <c:pt idx="4">
                  <c:v>0.6063377932</c:v>
                </c:pt>
                <c:pt idx="5">
                  <c:v>0.7207143042</c:v>
                </c:pt>
                <c:pt idx="6">
                  <c:v>1.0044704104</c:v>
                </c:pt>
                <c:pt idx="8">
                  <c:v>1.6932180536</c:v>
                </c:pt>
                <c:pt idx="9">
                  <c:v>1.7274114387</c:v>
                </c:pt>
                <c:pt idx="10">
                  <c:v>1.6606217375</c:v>
                </c:pt>
                <c:pt idx="11">
                  <c:v>1.7278932648</c:v>
                </c:pt>
                <c:pt idx="12">
                  <c:v>1.8460725629</c:v>
                </c:pt>
              </c:numCache>
            </c:numRef>
          </c:val>
        </c:ser>
        <c:gapWidth val="200"/>
        <c:axId val="66251608"/>
        <c:axId val="59393561"/>
      </c:barChart>
      <c:catAx>
        <c:axId val="662516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9393561"/>
        <c:crosses val="autoZero"/>
        <c:auto val="0"/>
        <c:lblOffset val="100"/>
        <c:tickLblSkip val="1"/>
        <c:noMultiLvlLbl val="0"/>
      </c:catAx>
      <c:valAx>
        <c:axId val="59393561"/>
        <c:scaling>
          <c:orientation val="minMax"/>
          <c:max val="2.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5160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2415"/>
          <c:w val="0.096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0.19525</cdr:x>
      <cdr:y>0.88625</cdr:y>
    </cdr:from>
    <cdr:to>
      <cdr:x>0.9305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1114425" y="4019550"/>
          <a:ext cx="42005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0.6365</cdr:x>
      <cdr:y>0.97075</cdr:y>
    </cdr:from>
    <cdr:to>
      <cdr:x>0.995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629025" y="4410075"/>
          <a:ext cx="20478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0.71775</cdr:x>
      <cdr:y>0.3825</cdr:y>
    </cdr:from>
    <cdr:to>
      <cdr:x>0.94225</cdr:x>
      <cdr:y>0.52175</cdr:y>
    </cdr:to>
    <cdr:sp>
      <cdr:nvSpPr>
        <cdr:cNvPr id="3" name="Text Box 7"/>
        <cdr:cNvSpPr txBox="1">
          <a:spLocks noChangeArrowheads="1"/>
        </cdr:cNvSpPr>
      </cdr:nvSpPr>
      <cdr:spPr>
        <a:xfrm>
          <a:off x="4095750" y="1733550"/>
          <a:ext cx="12858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Note: rates are low in Churchill because of missing data in recent years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0.96075</cdr:y>
    </cdr:from>
    <cdr:to>
      <cdr:x>0.9995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09950" y="4143375"/>
          <a:ext cx="2295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0.021</cdr:x>
      <cdr:y>0.8685</cdr:y>
    </cdr:from>
    <cdr:to>
      <cdr:x>0.9825</cdr:x>
      <cdr:y>0.97075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43325"/>
          <a:ext cx="54959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Not Significant      Urban Time 2: Not Significant 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Significant (p&lt;.001)    Rural Time 2: Significant (p&lt;.001) </a:t>
          </a:r>
        </a:p>
      </cdr:txBody>
    </cdr:sp>
  </cdr:relSizeAnchor>
  <cdr:relSizeAnchor xmlns:cdr="http://schemas.openxmlformats.org/drawingml/2006/chartDrawing">
    <cdr:from>
      <cdr:x>0</cdr:x>
      <cdr:y>0.035</cdr:y>
    </cdr:from>
    <cdr:to>
      <cdr:x>0.9975</cdr:x>
      <cdr:y>0.127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142875"/>
          <a:ext cx="57054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6.4.6: Ambulatory Visit Rates to Specialist by Income Quintile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annual rate of visits to specialist physicians, per resident</a:t>
          </a:r>
        </a:p>
      </cdr:txBody>
    </cdr:sp>
  </cdr:relSizeAnchor>
  <cdr:relSizeAnchor xmlns:cdr="http://schemas.openxmlformats.org/drawingml/2006/chartDrawing">
    <cdr:from>
      <cdr:x>0.93325</cdr:x>
      <cdr:y>0.7185</cdr:y>
    </cdr:from>
    <cdr:to>
      <cdr:x>0.98125</cdr:x>
      <cdr:y>0.74125</cdr:y>
    </cdr:to>
    <cdr:sp>
      <cdr:nvSpPr>
        <cdr:cNvPr id="4" name="Text Box 4"/>
        <cdr:cNvSpPr txBox="1">
          <a:spLocks noChangeArrowheads="1"/>
        </cdr:cNvSpPr>
      </cdr:nvSpPr>
      <cdr:spPr>
        <a:xfrm>
          <a:off x="5324475" y="3095625"/>
          <a:ext cx="2762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0.98125</cdr:y>
    </cdr:from>
    <cdr:to>
      <cdr:x>0.99025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38675" y="9544050"/>
          <a:ext cx="2562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771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</cdr:x>
      <cdr:y>0.9805</cdr:y>
    </cdr:from>
    <cdr:to>
      <cdr:x>0.98775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8039100"/>
          <a:ext cx="2114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0.11375</cdr:x>
      <cdr:y>0.90325</cdr:y>
    </cdr:from>
    <cdr:to>
      <cdr:x>0.84325</cdr:x>
      <cdr:y>1</cdr:y>
    </cdr:to>
    <cdr:sp>
      <cdr:nvSpPr>
        <cdr:cNvPr id="1" name="Text Box 6"/>
        <cdr:cNvSpPr txBox="1">
          <a:spLocks noChangeArrowheads="1"/>
        </cdr:cNvSpPr>
      </cdr:nvSpPr>
      <cdr:spPr>
        <a:xfrm>
          <a:off x="647700" y="4924425"/>
          <a:ext cx="41719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0.596</cdr:x>
      <cdr:y>0.97375</cdr:y>
    </cdr:from>
    <cdr:to>
      <cdr:x>0.98225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400425" y="5305425"/>
          <a:ext cx="22098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0.96775</cdr:y>
    </cdr:from>
    <cdr:to>
      <cdr:x>0.99075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57575" y="4391025"/>
          <a:ext cx="22002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12.421875" style="27" customWidth="1"/>
    <col min="2" max="5" width="8.00390625" style="27" customWidth="1"/>
    <col min="6" max="6" width="2.7109375" style="27" customWidth="1"/>
    <col min="7" max="7" width="18.140625" style="27" customWidth="1"/>
    <col min="8" max="11" width="8.00390625" style="27" customWidth="1"/>
    <col min="12" max="12" width="2.7109375" style="27" customWidth="1"/>
    <col min="13" max="13" width="15.28125" style="27" bestFit="1" customWidth="1"/>
    <col min="14" max="16384" width="9.140625" style="27" customWidth="1"/>
  </cols>
  <sheetData>
    <row r="1" spans="1:5" ht="15.75" thickBot="1">
      <c r="A1" s="15" t="s">
        <v>348</v>
      </c>
      <c r="B1" s="15"/>
      <c r="C1" s="15"/>
      <c r="D1" s="15"/>
      <c r="E1" s="15"/>
    </row>
    <row r="2" spans="1:15" ht="12.75">
      <c r="A2" s="119" t="s">
        <v>344</v>
      </c>
      <c r="B2" s="101" t="s">
        <v>134</v>
      </c>
      <c r="C2" s="102" t="s">
        <v>135</v>
      </c>
      <c r="D2" s="103" t="s">
        <v>134</v>
      </c>
      <c r="E2" s="23" t="s">
        <v>135</v>
      </c>
      <c r="G2" s="119" t="s">
        <v>345</v>
      </c>
      <c r="H2" s="101" t="s">
        <v>134</v>
      </c>
      <c r="I2" s="102" t="s">
        <v>135</v>
      </c>
      <c r="J2" s="103" t="s">
        <v>134</v>
      </c>
      <c r="K2" s="23" t="s">
        <v>135</v>
      </c>
      <c r="M2" s="122" t="s">
        <v>339</v>
      </c>
      <c r="N2" s="108" t="s">
        <v>349</v>
      </c>
      <c r="O2" s="109"/>
    </row>
    <row r="3" spans="1:15" ht="12.75">
      <c r="A3" s="120"/>
      <c r="B3" s="16" t="s">
        <v>136</v>
      </c>
      <c r="C3" s="17" t="s">
        <v>280</v>
      </c>
      <c r="D3" s="18" t="s">
        <v>136</v>
      </c>
      <c r="E3" s="36" t="s">
        <v>280</v>
      </c>
      <c r="G3" s="120"/>
      <c r="H3" s="16" t="s">
        <v>136</v>
      </c>
      <c r="I3" s="17" t="s">
        <v>280</v>
      </c>
      <c r="J3" s="18" t="s">
        <v>136</v>
      </c>
      <c r="K3" s="36" t="s">
        <v>280</v>
      </c>
      <c r="M3" s="120"/>
      <c r="N3" s="110"/>
      <c r="O3" s="111"/>
    </row>
    <row r="4" spans="1:15" ht="12.75">
      <c r="A4" s="120"/>
      <c r="B4" s="19" t="s">
        <v>137</v>
      </c>
      <c r="C4" s="20" t="s">
        <v>281</v>
      </c>
      <c r="D4" s="21" t="s">
        <v>137</v>
      </c>
      <c r="E4" s="37" t="s">
        <v>281</v>
      </c>
      <c r="G4" s="120"/>
      <c r="H4" s="19" t="s">
        <v>137</v>
      </c>
      <c r="I4" s="20" t="s">
        <v>281</v>
      </c>
      <c r="J4" s="21" t="s">
        <v>137</v>
      </c>
      <c r="K4" s="37" t="s">
        <v>281</v>
      </c>
      <c r="M4" s="120"/>
      <c r="N4" s="112"/>
      <c r="O4" s="113"/>
    </row>
    <row r="5" spans="1:15" ht="13.5" thickBot="1">
      <c r="A5" s="121"/>
      <c r="B5" s="114" t="s">
        <v>275</v>
      </c>
      <c r="C5" s="115"/>
      <c r="D5" s="116" t="s">
        <v>276</v>
      </c>
      <c r="E5" s="117"/>
      <c r="G5" s="121"/>
      <c r="H5" s="114" t="s">
        <v>275</v>
      </c>
      <c r="I5" s="115"/>
      <c r="J5" s="116" t="s">
        <v>276</v>
      </c>
      <c r="K5" s="117"/>
      <c r="M5" s="121"/>
      <c r="N5" s="70" t="str">
        <f>'ordered inc data'!$B$3</f>
        <v>2000/01</v>
      </c>
      <c r="O5" s="71" t="str">
        <f>'ordered inc data'!$C$3</f>
        <v>2005/06</v>
      </c>
    </row>
    <row r="6" spans="1:15" ht="12.75">
      <c r="A6" s="28" t="s">
        <v>138</v>
      </c>
      <c r="B6" s="86">
        <f>'orig. data'!B4</f>
        <v>38835</v>
      </c>
      <c r="C6" s="94">
        <f>'orig. data'!H4</f>
        <v>0.7135245375</v>
      </c>
      <c r="D6" s="87">
        <f>'orig. data'!P4</f>
        <v>43431</v>
      </c>
      <c r="E6" s="95">
        <f>'orig. data'!V4</f>
        <v>0.7194374503</v>
      </c>
      <c r="G6" s="29" t="s">
        <v>152</v>
      </c>
      <c r="H6" s="86">
        <f>'orig. data'!B20</f>
        <v>96491</v>
      </c>
      <c r="I6" s="94">
        <f>'orig. data'!H20</f>
        <v>1.5610904384</v>
      </c>
      <c r="J6" s="87">
        <f>'orig. data'!P20</f>
        <v>104710</v>
      </c>
      <c r="K6" s="95">
        <f>'orig. data'!V20</f>
        <v>1.5896704064</v>
      </c>
      <c r="M6" s="72" t="s">
        <v>287</v>
      </c>
      <c r="N6" s="73">
        <f>'ordered inc data'!$B$4</f>
        <v>1.1242604028</v>
      </c>
      <c r="O6" s="74">
        <f>'ordered inc data'!$C$4</f>
        <v>1.0264840689</v>
      </c>
    </row>
    <row r="7" spans="1:15" ht="12.75">
      <c r="A7" s="30" t="s">
        <v>139</v>
      </c>
      <c r="B7" s="88">
        <f>'orig. data'!B5</f>
        <v>60017</v>
      </c>
      <c r="C7" s="94">
        <f>'orig. data'!H5</f>
        <v>0.6197862343</v>
      </c>
      <c r="D7" s="87">
        <f>'orig. data'!P5</f>
        <v>69114</v>
      </c>
      <c r="E7" s="95">
        <f>'orig. data'!V5</f>
        <v>0.6831944486</v>
      </c>
      <c r="G7" s="31" t="s">
        <v>153</v>
      </c>
      <c r="H7" s="88">
        <f>'orig. data'!B21</f>
        <v>62790</v>
      </c>
      <c r="I7" s="94">
        <f>'orig. data'!H21</f>
        <v>1.716370992</v>
      </c>
      <c r="J7" s="87">
        <f>'orig. data'!P21</f>
        <v>67645</v>
      </c>
      <c r="K7" s="95">
        <f>'orig. data'!V21</f>
        <v>1.8336450625</v>
      </c>
      <c r="M7" s="72" t="s">
        <v>288</v>
      </c>
      <c r="N7" s="75">
        <f>'ordered inc data'!$B$6</f>
        <v>0.6123970102</v>
      </c>
      <c r="O7" s="76">
        <f>'ordered inc data'!$C$6</f>
        <v>0.6764248416</v>
      </c>
    </row>
    <row r="8" spans="1:15" ht="12.75">
      <c r="A8" s="30" t="s">
        <v>140</v>
      </c>
      <c r="B8" s="88">
        <f>'orig. data'!B6</f>
        <v>38743</v>
      </c>
      <c r="C8" s="94">
        <f>'orig. data'!H6</f>
        <v>0.5415268925</v>
      </c>
      <c r="D8" s="87">
        <f>'orig. data'!P6</f>
        <v>35362</v>
      </c>
      <c r="E8" s="95">
        <f>'orig. data'!V6</f>
        <v>0.5161205575</v>
      </c>
      <c r="G8" s="31" t="s">
        <v>157</v>
      </c>
      <c r="H8" s="88">
        <f>'orig. data'!B22</f>
        <v>71723</v>
      </c>
      <c r="I8" s="94">
        <f>'orig. data'!H22</f>
        <v>1.5265084601</v>
      </c>
      <c r="J8" s="87">
        <f>'orig. data'!P22</f>
        <v>76656</v>
      </c>
      <c r="K8" s="95">
        <f>'orig. data'!V22</f>
        <v>1.5075519194</v>
      </c>
      <c r="M8" s="72" t="s">
        <v>289</v>
      </c>
      <c r="N8" s="75">
        <f>'ordered inc data'!$B$7</f>
        <v>0.5768464727</v>
      </c>
      <c r="O8" s="76">
        <f>'ordered inc data'!$C$7</f>
        <v>0.6267118833</v>
      </c>
    </row>
    <row r="9" spans="1:15" ht="12.75">
      <c r="A9" s="30" t="s">
        <v>107</v>
      </c>
      <c r="B9" s="88">
        <f>'orig. data'!B7</f>
        <v>44475</v>
      </c>
      <c r="C9" s="94">
        <f>'orig. data'!H7</f>
        <v>0.9395398948</v>
      </c>
      <c r="D9" s="87">
        <f>'orig. data'!P7</f>
        <v>40664</v>
      </c>
      <c r="E9" s="95">
        <f>'orig. data'!V7</f>
        <v>0.8260843068</v>
      </c>
      <c r="G9" s="31" t="s">
        <v>155</v>
      </c>
      <c r="H9" s="88">
        <f>'orig. data'!B23</f>
        <v>89469</v>
      </c>
      <c r="I9" s="94">
        <f>'orig. data'!H23</f>
        <v>1.4777273103</v>
      </c>
      <c r="J9" s="87">
        <f>'orig. data'!P23</f>
        <v>94125</v>
      </c>
      <c r="K9" s="95">
        <f>'orig. data'!V23</f>
        <v>1.532156984</v>
      </c>
      <c r="M9" s="72" t="s">
        <v>290</v>
      </c>
      <c r="N9" s="75">
        <f>'ordered inc data'!$B$8</f>
        <v>0.6063377932</v>
      </c>
      <c r="O9" s="76">
        <f>'ordered inc data'!$C$8</f>
        <v>0.6374692129</v>
      </c>
    </row>
    <row r="10" spans="1:15" ht="12.75">
      <c r="A10" s="30" t="s">
        <v>148</v>
      </c>
      <c r="B10" s="88">
        <f>'orig. data'!B8</f>
        <v>1066707</v>
      </c>
      <c r="C10" s="94">
        <f>'orig. data'!H8</f>
        <v>1.6435884754</v>
      </c>
      <c r="D10" s="87">
        <f>'orig. data'!P8</f>
        <v>1073075</v>
      </c>
      <c r="E10" s="95">
        <f>'orig. data'!V8</f>
        <v>1.6196869528</v>
      </c>
      <c r="G10" s="31" t="s">
        <v>158</v>
      </c>
      <c r="H10" s="88">
        <f>'orig. data'!B24</f>
        <v>45445</v>
      </c>
      <c r="I10" s="94">
        <f>'orig. data'!H24</f>
        <v>1.3663559832</v>
      </c>
      <c r="J10" s="87">
        <f>'orig. data'!P24</f>
        <v>46638</v>
      </c>
      <c r="K10" s="95">
        <f>'orig. data'!V24</f>
        <v>1.4037020316</v>
      </c>
      <c r="M10" s="72" t="s">
        <v>291</v>
      </c>
      <c r="N10" s="75">
        <f>'ordered inc data'!$B$9</f>
        <v>0.7207143042</v>
      </c>
      <c r="O10" s="76">
        <f>'ordered inc data'!$C$9</f>
        <v>0.7533540405</v>
      </c>
    </row>
    <row r="11" spans="1:15" ht="12.75">
      <c r="A11" s="30" t="s">
        <v>142</v>
      </c>
      <c r="B11" s="88">
        <f>'orig. data'!B9</f>
        <v>80020</v>
      </c>
      <c r="C11" s="94">
        <f>'orig. data'!H9</f>
        <v>1.0677305722</v>
      </c>
      <c r="D11" s="87">
        <f>'orig. data'!P9</f>
        <v>82690</v>
      </c>
      <c r="E11" s="95">
        <f>'orig. data'!V9</f>
        <v>1.0764684441</v>
      </c>
      <c r="G11" s="31" t="s">
        <v>154</v>
      </c>
      <c r="H11" s="88">
        <f>'orig. data'!B25</f>
        <v>113499</v>
      </c>
      <c r="I11" s="94">
        <f>'orig. data'!H25</f>
        <v>2.0152879135</v>
      </c>
      <c r="J11" s="87">
        <f>'orig. data'!P25</f>
        <v>106883</v>
      </c>
      <c r="K11" s="95">
        <f>'orig. data'!V25</f>
        <v>1.9240864086</v>
      </c>
      <c r="M11" s="72" t="s">
        <v>292</v>
      </c>
      <c r="N11" s="75">
        <f>'ordered inc data'!$B$10</f>
        <v>1.0044704104</v>
      </c>
      <c r="O11" s="76">
        <f>'ordered inc data'!$C$10</f>
        <v>1.0557833655</v>
      </c>
    </row>
    <row r="12" spans="1:15" ht="12.75">
      <c r="A12" s="30" t="s">
        <v>143</v>
      </c>
      <c r="B12" s="88">
        <f>'orig. data'!B10</f>
        <v>35567</v>
      </c>
      <c r="C12" s="94">
        <f>'orig. data'!H10</f>
        <v>0.9034265539</v>
      </c>
      <c r="D12" s="87">
        <f>'orig. data'!P10</f>
        <v>38223</v>
      </c>
      <c r="E12" s="95">
        <f>'orig. data'!V10</f>
        <v>0.9552884135</v>
      </c>
      <c r="G12" s="31" t="s">
        <v>156</v>
      </c>
      <c r="H12" s="88">
        <f>'orig. data'!B26</f>
        <v>154561</v>
      </c>
      <c r="I12" s="94">
        <f>'orig. data'!H26</f>
        <v>1.6750222164</v>
      </c>
      <c r="J12" s="87">
        <f>'orig. data'!P26</f>
        <v>150338</v>
      </c>
      <c r="K12" s="95">
        <f>'orig. data'!V26</f>
        <v>1.5939312334</v>
      </c>
      <c r="M12" s="72" t="s">
        <v>293</v>
      </c>
      <c r="N12" s="75">
        <f>'ordered inc data'!$B$12</f>
        <v>1.6932180536</v>
      </c>
      <c r="O12" s="76">
        <f>'ordered inc data'!$C$12</f>
        <v>1.7212355041</v>
      </c>
    </row>
    <row r="13" spans="1:15" ht="12.75">
      <c r="A13" s="30" t="s">
        <v>141</v>
      </c>
      <c r="B13" s="88">
        <f>'orig. data'!B11</f>
        <v>17366</v>
      </c>
      <c r="C13" s="94">
        <f>'orig. data'!H11</f>
        <v>0.3952297503</v>
      </c>
      <c r="D13" s="87">
        <f>'orig. data'!P11</f>
        <v>22722</v>
      </c>
      <c r="E13" s="95">
        <f>'orig. data'!V11</f>
        <v>0.5385381115</v>
      </c>
      <c r="G13" s="31" t="s">
        <v>159</v>
      </c>
      <c r="H13" s="88">
        <f>'orig. data'!B27</f>
        <v>105449</v>
      </c>
      <c r="I13" s="94">
        <f>'orig. data'!H27</f>
        <v>1.8296953082</v>
      </c>
      <c r="J13" s="87">
        <f>'orig. data'!P27</f>
        <v>102539</v>
      </c>
      <c r="K13" s="95">
        <f>'orig. data'!V27</f>
        <v>1.7035603329</v>
      </c>
      <c r="M13" s="72" t="s">
        <v>294</v>
      </c>
      <c r="N13" s="75">
        <f>'ordered inc data'!$B$13</f>
        <v>1.7274114387</v>
      </c>
      <c r="O13" s="76">
        <f>'ordered inc data'!$C$13</f>
        <v>1.630005196</v>
      </c>
    </row>
    <row r="14" spans="1:15" ht="12.75">
      <c r="A14" s="30" t="s">
        <v>144</v>
      </c>
      <c r="B14" s="88">
        <f>'orig. data'!B12</f>
        <v>809</v>
      </c>
      <c r="C14" s="94">
        <f>'orig. data'!H12</f>
        <v>0.8025793651</v>
      </c>
      <c r="D14" s="87">
        <f>'orig. data'!P12</f>
        <v>567</v>
      </c>
      <c r="E14" s="95">
        <f>'orig. data'!V12</f>
        <v>0.592476489</v>
      </c>
      <c r="G14" s="31" t="s">
        <v>160</v>
      </c>
      <c r="H14" s="88">
        <f>'orig. data'!B28</f>
        <v>97907</v>
      </c>
      <c r="I14" s="94">
        <f>'orig. data'!H28</f>
        <v>1.6441694096</v>
      </c>
      <c r="J14" s="87">
        <f>'orig. data'!P28</f>
        <v>100089</v>
      </c>
      <c r="K14" s="95">
        <f>'orig. data'!V28</f>
        <v>1.711566743</v>
      </c>
      <c r="M14" s="72" t="s">
        <v>295</v>
      </c>
      <c r="N14" s="75">
        <f>'ordered inc data'!$B$14</f>
        <v>1.6606217375</v>
      </c>
      <c r="O14" s="76">
        <f>'ordered inc data'!$C$14</f>
        <v>1.6421502834</v>
      </c>
    </row>
    <row r="15" spans="1:15" ht="12.75">
      <c r="A15" s="30" t="s">
        <v>145</v>
      </c>
      <c r="B15" s="88">
        <f>'orig. data'!B13</f>
        <v>7883</v>
      </c>
      <c r="C15" s="94">
        <f>'orig. data'!H13</f>
        <v>0.3124083541</v>
      </c>
      <c r="D15" s="87">
        <f>'orig. data'!P13</f>
        <v>9638</v>
      </c>
      <c r="E15" s="95">
        <f>'orig. data'!V13</f>
        <v>0.3953078217</v>
      </c>
      <c r="G15" s="31" t="s">
        <v>161</v>
      </c>
      <c r="H15" s="88">
        <f>'orig. data'!B29</f>
        <v>49028</v>
      </c>
      <c r="I15" s="94">
        <f>'orig. data'!H29</f>
        <v>1.5704538903</v>
      </c>
      <c r="J15" s="87">
        <f>'orig. data'!P29</f>
        <v>46524</v>
      </c>
      <c r="K15" s="95">
        <f>'orig. data'!V29</f>
        <v>1.4796298063</v>
      </c>
      <c r="M15" s="72" t="s">
        <v>296</v>
      </c>
      <c r="N15" s="75">
        <f>'ordered inc data'!$B$15</f>
        <v>1.7278932648</v>
      </c>
      <c r="O15" s="76">
        <f>'ordered inc data'!$C$15</f>
        <v>1.7134814516</v>
      </c>
    </row>
    <row r="16" spans="1:15" ht="13.5" thickBot="1">
      <c r="A16" s="30" t="s">
        <v>146</v>
      </c>
      <c r="B16" s="88">
        <f>'orig. data'!B14</f>
        <v>22462</v>
      </c>
      <c r="C16" s="94">
        <f>'orig. data'!H14</f>
        <v>0.4985904863</v>
      </c>
      <c r="D16" s="87">
        <f>'orig. data'!P14</f>
        <v>24852</v>
      </c>
      <c r="E16" s="95">
        <f>'orig. data'!V14</f>
        <v>0.5383065826</v>
      </c>
      <c r="G16" s="31" t="s">
        <v>162</v>
      </c>
      <c r="H16" s="88">
        <f>'orig. data'!B30</f>
        <v>118928</v>
      </c>
      <c r="I16" s="94">
        <f>'orig. data'!H30</f>
        <v>1.6470653408</v>
      </c>
      <c r="J16" s="87">
        <f>'orig. data'!P30</f>
        <v>116069</v>
      </c>
      <c r="K16" s="95">
        <f>'orig. data'!V30</f>
        <v>1.6100345397</v>
      </c>
      <c r="M16" s="77" t="s">
        <v>297</v>
      </c>
      <c r="N16" s="78">
        <f>'ordered inc data'!$B$16</f>
        <v>1.8460725629</v>
      </c>
      <c r="O16" s="79">
        <f>'ordered inc data'!$C$16</f>
        <v>1.8196671896</v>
      </c>
    </row>
    <row r="17" spans="1:15" ht="12.75">
      <c r="A17" s="32"/>
      <c r="B17" s="89"/>
      <c r="C17" s="96"/>
      <c r="D17" s="90"/>
      <c r="E17" s="97"/>
      <c r="G17" s="31" t="s">
        <v>163</v>
      </c>
      <c r="H17" s="93">
        <f>'orig. data'!B31</f>
        <v>61417</v>
      </c>
      <c r="I17" s="94">
        <f>'orig. data'!H31</f>
        <v>1.5116170317</v>
      </c>
      <c r="J17" s="87">
        <f>'orig. data'!P31</f>
        <v>60859</v>
      </c>
      <c r="K17" s="95">
        <f>'orig. data'!V31</f>
        <v>1.4427717984</v>
      </c>
      <c r="M17" s="80" t="s">
        <v>340</v>
      </c>
      <c r="N17" s="81"/>
      <c r="O17" s="82">
        <f>'ordered inc data'!$B$18</f>
        <v>4.031514E-27</v>
      </c>
    </row>
    <row r="18" spans="1:15" ht="12.75">
      <c r="A18" s="30" t="s">
        <v>279</v>
      </c>
      <c r="B18" s="88">
        <f>'orig. data'!B15</f>
        <v>137595</v>
      </c>
      <c r="C18" s="94">
        <f>'orig. data'!H15</f>
        <v>0.6175551825</v>
      </c>
      <c r="D18" s="87">
        <f>'orig. data'!P15</f>
        <v>147907</v>
      </c>
      <c r="E18" s="95">
        <f>'orig. data'!V15</f>
        <v>0.642945324</v>
      </c>
      <c r="G18" s="33"/>
      <c r="H18" s="89"/>
      <c r="I18" s="96"/>
      <c r="J18" s="90"/>
      <c r="K18" s="97"/>
      <c r="M18" s="80" t="s">
        <v>341</v>
      </c>
      <c r="N18" s="81"/>
      <c r="O18" s="82">
        <f>'ordered inc data'!$B$19</f>
        <v>1.141697E-21</v>
      </c>
    </row>
    <row r="19" spans="1:15" ht="13.5" thickBot="1">
      <c r="A19" s="30" t="s">
        <v>151</v>
      </c>
      <c r="B19" s="88">
        <f>'orig. data'!B16</f>
        <v>132953</v>
      </c>
      <c r="C19" s="94">
        <f>'orig. data'!H16</f>
        <v>0.8401347218</v>
      </c>
      <c r="D19" s="87">
        <f>'orig. data'!P16</f>
        <v>143635</v>
      </c>
      <c r="E19" s="95">
        <f>'orig. data'!V16</f>
        <v>0.9032511634</v>
      </c>
      <c r="G19" s="34" t="s">
        <v>148</v>
      </c>
      <c r="H19" s="91">
        <f>'orig. data'!B8</f>
        <v>1066707</v>
      </c>
      <c r="I19" s="100">
        <f>'orig. data'!H8</f>
        <v>1.6435884754</v>
      </c>
      <c r="J19" s="92">
        <f>'orig. data'!P8</f>
        <v>1073075</v>
      </c>
      <c r="K19" s="99">
        <f>'orig. data'!V8</f>
        <v>1.6196869528</v>
      </c>
      <c r="M19" s="83" t="s">
        <v>298</v>
      </c>
      <c r="N19" s="84"/>
      <c r="O19" s="82">
        <f>'ordered inc data'!$B$20</f>
        <v>0.3855919507</v>
      </c>
    </row>
    <row r="20" spans="1:15" ht="12.75">
      <c r="A20" s="30" t="s">
        <v>147</v>
      </c>
      <c r="B20" s="88">
        <f>'orig. data'!B17</f>
        <v>31154</v>
      </c>
      <c r="C20" s="94">
        <f>'orig. data'!H17</f>
        <v>0.4369915278</v>
      </c>
      <c r="D20" s="87">
        <f>'orig. data'!P17</f>
        <v>35057</v>
      </c>
      <c r="E20" s="95">
        <f>'orig. data'!V17</f>
        <v>0.4902734075</v>
      </c>
      <c r="G20" s="104" t="s">
        <v>150</v>
      </c>
      <c r="H20" s="104"/>
      <c r="I20" s="105"/>
      <c r="J20" s="104"/>
      <c r="K20" s="104"/>
      <c r="M20" s="80" t="s">
        <v>342</v>
      </c>
      <c r="N20" s="84"/>
      <c r="O20" s="82">
        <f>'ordered inc data'!$B$22</f>
        <v>0.1180390811</v>
      </c>
    </row>
    <row r="21" spans="1:15" ht="12.75">
      <c r="A21" s="32"/>
      <c r="B21" s="89"/>
      <c r="C21" s="96"/>
      <c r="D21" s="90"/>
      <c r="E21" s="97"/>
      <c r="G21" s="118" t="s">
        <v>278</v>
      </c>
      <c r="H21" s="118"/>
      <c r="I21" s="118"/>
      <c r="J21" s="118"/>
      <c r="K21" s="118"/>
      <c r="M21" s="80" t="s">
        <v>343</v>
      </c>
      <c r="N21" s="84"/>
      <c r="O21" s="82">
        <f>'ordered inc data'!$B$23</f>
        <v>0.1458711547</v>
      </c>
    </row>
    <row r="22" spans="1:15" ht="13.5" thickBot="1">
      <c r="A22" s="34" t="s">
        <v>149</v>
      </c>
      <c r="B22" s="91">
        <f>'orig. data'!B18</f>
        <v>1416852</v>
      </c>
      <c r="C22" s="98">
        <f>'orig. data'!H18</f>
        <v>1.2300194289</v>
      </c>
      <c r="D22" s="92">
        <f>'orig. data'!P18</f>
        <v>1444714</v>
      </c>
      <c r="E22" s="99">
        <f>'orig. data'!V18</f>
        <v>1.2292990162</v>
      </c>
      <c r="M22" s="83" t="s">
        <v>299</v>
      </c>
      <c r="N22" s="84"/>
      <c r="O22" s="82">
        <f>'ordered inc data'!$B$24</f>
        <v>0.9390965766</v>
      </c>
    </row>
    <row r="23" spans="1:15" ht="12.75">
      <c r="A23" s="104" t="s">
        <v>150</v>
      </c>
      <c r="C23" s="35"/>
      <c r="M23" s="26" t="s">
        <v>150</v>
      </c>
      <c r="N23" s="22"/>
      <c r="O23" s="22"/>
    </row>
    <row r="24" spans="1:15" ht="12.75">
      <c r="A24" s="26" t="s">
        <v>278</v>
      </c>
      <c r="B24" s="26"/>
      <c r="C24" s="26"/>
      <c r="D24" s="26"/>
      <c r="E24" s="26"/>
      <c r="M24" s="26" t="s">
        <v>278</v>
      </c>
      <c r="N24" s="85"/>
      <c r="O24" s="85"/>
    </row>
  </sheetData>
  <sheetProtection/>
  <mergeCells count="9">
    <mergeCell ref="A2:A5"/>
    <mergeCell ref="M2:M5"/>
    <mergeCell ref="N2:O4"/>
    <mergeCell ref="H5:I5"/>
    <mergeCell ref="J5:K5"/>
    <mergeCell ref="G21:K21"/>
    <mergeCell ref="B5:C5"/>
    <mergeCell ref="D5:E5"/>
    <mergeCell ref="G2:G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1" customWidth="1"/>
    <col min="11" max="14" width="9.140625" style="2" customWidth="1"/>
    <col min="15" max="15" width="2.8515625" style="10" customWidth="1"/>
    <col min="16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20" ht="12.75">
      <c r="A1" s="47" t="s">
        <v>273</v>
      </c>
      <c r="B1" s="5" t="s">
        <v>222</v>
      </c>
      <c r="C1" s="123" t="s">
        <v>129</v>
      </c>
      <c r="D1" s="123"/>
      <c r="E1" s="123"/>
      <c r="F1" s="123" t="s">
        <v>132</v>
      </c>
      <c r="G1" s="123"/>
      <c r="H1" s="6" t="s">
        <v>119</v>
      </c>
      <c r="I1" s="3" t="s">
        <v>121</v>
      </c>
      <c r="J1" s="3" t="s">
        <v>122</v>
      </c>
      <c r="K1" s="6" t="s">
        <v>120</v>
      </c>
      <c r="L1" s="6" t="s">
        <v>123</v>
      </c>
      <c r="M1" s="6" t="s">
        <v>124</v>
      </c>
      <c r="N1" s="6" t="s">
        <v>125</v>
      </c>
      <c r="O1" s="7"/>
      <c r="P1" s="6" t="s">
        <v>126</v>
      </c>
      <c r="Q1" s="6" t="s">
        <v>127</v>
      </c>
      <c r="R1" s="6" t="s">
        <v>128</v>
      </c>
      <c r="S1" s="7"/>
      <c r="T1" s="6" t="s">
        <v>133</v>
      </c>
    </row>
    <row r="2" spans="2:20" ht="12.75">
      <c r="B2" s="5"/>
      <c r="C2" s="13"/>
      <c r="D2" s="13"/>
      <c r="E2" s="13"/>
      <c r="F2" s="14"/>
      <c r="G2" s="14"/>
      <c r="H2" s="6"/>
      <c r="I2" s="124" t="s">
        <v>282</v>
      </c>
      <c r="J2" s="124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7" ht="12.75">
      <c r="A3" s="5" t="s">
        <v>0</v>
      </c>
      <c r="B3" s="5"/>
      <c r="C3" s="13">
        <v>1</v>
      </c>
      <c r="D3" s="13">
        <v>2</v>
      </c>
      <c r="E3" s="13" t="s">
        <v>131</v>
      </c>
      <c r="F3" s="13" t="s">
        <v>250</v>
      </c>
      <c r="G3" s="13" t="s">
        <v>251</v>
      </c>
      <c r="H3" s="2" t="s">
        <v>220</v>
      </c>
      <c r="I3" s="5" t="s">
        <v>275</v>
      </c>
      <c r="J3" s="5" t="s">
        <v>276</v>
      </c>
      <c r="K3" s="2" t="s">
        <v>221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 (1,2)</v>
      </c>
      <c r="B4" t="s">
        <v>138</v>
      </c>
      <c r="C4">
        <f>'orig. data'!AH4</f>
        <v>1</v>
      </c>
      <c r="D4">
        <f>'orig. data'!AI4</f>
        <v>2</v>
      </c>
      <c r="E4">
        <f ca="1">IF(CELL("contents",F4)="s","s",IF(CELL("contents",G4)="s","s",IF(CELL("contents",'orig. data'!AJ4)="t","t","")))</f>
      </c>
      <c r="F4" t="str">
        <f>'orig. data'!AK4</f>
        <v> </v>
      </c>
      <c r="G4" t="str">
        <f>'orig. data'!AL4</f>
        <v> </v>
      </c>
      <c r="H4" s="24">
        <f aca="true" t="shared" si="0" ref="H4:H14">I$19</f>
        <v>1.2300194289</v>
      </c>
      <c r="I4" s="3">
        <f>'orig. data'!D4</f>
        <v>0.7909552165</v>
      </c>
      <c r="J4" s="3">
        <f>'orig. data'!R4</f>
        <v>0.7891590085</v>
      </c>
      <c r="K4" s="24">
        <f aca="true" t="shared" si="1" ref="K4:K14">J$19</f>
        <v>1.2683828345</v>
      </c>
      <c r="L4" s="6">
        <f>'orig. data'!B4</f>
        <v>38835</v>
      </c>
      <c r="M4" s="6">
        <f>'orig. data'!C4</f>
        <v>54427</v>
      </c>
      <c r="N4" s="12">
        <f>'orig. data'!G4</f>
        <v>3.271312E-17</v>
      </c>
      <c r="O4" s="8"/>
      <c r="P4" s="6">
        <f>'orig. data'!P4</f>
        <v>43431</v>
      </c>
      <c r="Q4" s="6">
        <f>'orig. data'!Q4</f>
        <v>60368</v>
      </c>
      <c r="R4" s="12">
        <f>'orig. data'!U4</f>
        <v>1.245197E-19</v>
      </c>
      <c r="S4" s="8"/>
      <c r="T4" s="12">
        <f>'orig. data'!AD4</f>
        <v>0.9661576046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 (1,2,t)</v>
      </c>
      <c r="B5" t="s">
        <v>139</v>
      </c>
      <c r="C5">
        <f>'orig. data'!AH5</f>
        <v>1</v>
      </c>
      <c r="D5">
        <f>'orig. data'!AI5</f>
        <v>2</v>
      </c>
      <c r="E5" t="str">
        <f ca="1">IF(CELL("contents",F5)="s","s",IF(CELL("contents",G5)="s","s",IF(CELL("contents",'orig. data'!AJ5)="t","t","")))</f>
        <v>t</v>
      </c>
      <c r="F5" t="str">
        <f>'orig. data'!AK5</f>
        <v> </v>
      </c>
      <c r="G5" t="str">
        <f>'orig. data'!AL5</f>
        <v> </v>
      </c>
      <c r="H5" s="24">
        <f t="shared" si="0"/>
        <v>1.2300194289</v>
      </c>
      <c r="I5" s="3">
        <f>'orig. data'!D5</f>
        <v>0.6526270944</v>
      </c>
      <c r="J5" s="3">
        <f>'orig. data'!R5</f>
        <v>0.7237956734</v>
      </c>
      <c r="K5" s="24">
        <f t="shared" si="1"/>
        <v>1.2683828345</v>
      </c>
      <c r="L5" s="6">
        <f>'orig. data'!B5</f>
        <v>60017</v>
      </c>
      <c r="M5" s="6">
        <f>'orig. data'!C5</f>
        <v>96835</v>
      </c>
      <c r="N5" s="12">
        <f>'orig. data'!G5</f>
        <v>1.661593E-34</v>
      </c>
      <c r="O5" s="9"/>
      <c r="P5" s="6">
        <f>'orig. data'!P5</f>
        <v>69114</v>
      </c>
      <c r="Q5" s="6">
        <f>'orig. data'!Q5</f>
        <v>101163</v>
      </c>
      <c r="R5" s="12">
        <f>'orig. data'!U5</f>
        <v>3.078813E-27</v>
      </c>
      <c r="S5" s="9"/>
      <c r="T5" s="12">
        <f>'orig. data'!AD5</f>
        <v>0.0489508169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(1,2)</v>
      </c>
      <c r="B6" t="s">
        <v>140</v>
      </c>
      <c r="C6">
        <f>'orig. data'!AH6</f>
        <v>1</v>
      </c>
      <c r="D6">
        <f>'orig. data'!AI6</f>
        <v>2</v>
      </c>
      <c r="E6">
        <f ca="1">IF(CELL("contents",F6)="s","s",IF(CELL("contents",G6)="s","s",IF(CELL("contents",'orig. data'!AJ6)="t","t","")))</f>
      </c>
      <c r="F6" t="str">
        <f>'orig. data'!AK6</f>
        <v> </v>
      </c>
      <c r="G6" t="str">
        <f>'orig. data'!AL6</f>
        <v> </v>
      </c>
      <c r="H6" s="24">
        <f t="shared" si="0"/>
        <v>1.2300194289</v>
      </c>
      <c r="I6" s="3">
        <f>'orig. data'!D6</f>
        <v>0.5450921831</v>
      </c>
      <c r="J6" s="3">
        <f>'orig. data'!R6</f>
        <v>0.5072723276</v>
      </c>
      <c r="K6" s="24">
        <f t="shared" si="1"/>
        <v>1.2683828345</v>
      </c>
      <c r="L6" s="6">
        <f>'orig. data'!B6</f>
        <v>38743</v>
      </c>
      <c r="M6" s="6">
        <f>'orig. data'!C6</f>
        <v>71544</v>
      </c>
      <c r="N6" s="12">
        <f>'orig. data'!G6</f>
        <v>1.131562E-55</v>
      </c>
      <c r="O6" s="9"/>
      <c r="P6" s="6">
        <f>'orig. data'!P6</f>
        <v>35362</v>
      </c>
      <c r="Q6" s="6">
        <f>'orig. data'!Q6</f>
        <v>68515</v>
      </c>
      <c r="R6" s="12">
        <f>'orig. data'!U6</f>
        <v>1.633144E-69</v>
      </c>
      <c r="S6" s="9"/>
      <c r="T6" s="12">
        <f>'orig. data'!AD6</f>
        <v>0.172449145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(1,2,t)</v>
      </c>
      <c r="B7" t="s">
        <v>107</v>
      </c>
      <c r="C7">
        <f>'orig. data'!AH7</f>
        <v>1</v>
      </c>
      <c r="D7">
        <f>'orig. data'!AI7</f>
        <v>2</v>
      </c>
      <c r="E7" t="str">
        <f ca="1">IF(CELL("contents",F7)="s","s",IF(CELL("contents",G7)="s","s",IF(CELL("contents",'orig. data'!AJ7)="t","t","")))</f>
        <v>t</v>
      </c>
      <c r="F7" t="str">
        <f>'orig. data'!AK7</f>
        <v> </v>
      </c>
      <c r="G7" t="str">
        <f>'orig. data'!AL7</f>
        <v> </v>
      </c>
      <c r="H7" s="24">
        <f t="shared" si="0"/>
        <v>1.2300194289</v>
      </c>
      <c r="I7" s="3">
        <f>'orig. data'!D7</f>
        <v>1.0624327621</v>
      </c>
      <c r="J7" s="3">
        <f>'orig. data'!R7</f>
        <v>0.899652231</v>
      </c>
      <c r="K7" s="24">
        <f t="shared" si="1"/>
        <v>1.2683828345</v>
      </c>
      <c r="L7" s="6">
        <f>'orig. data'!B7</f>
        <v>44475</v>
      </c>
      <c r="M7" s="6">
        <f>'orig. data'!C7</f>
        <v>47337</v>
      </c>
      <c r="N7" s="12">
        <f>'orig. data'!G7</f>
        <v>0.0048223798</v>
      </c>
      <c r="O7" s="9"/>
      <c r="P7" s="6">
        <f>'orig. data'!P7</f>
        <v>40664</v>
      </c>
      <c r="Q7" s="6">
        <f>'orig. data'!Q7</f>
        <v>49225</v>
      </c>
      <c r="R7" s="12">
        <f>'orig. data'!U7</f>
        <v>4.544752E-11</v>
      </c>
      <c r="S7" s="9"/>
      <c r="T7" s="12">
        <f>'orig. data'!AD7</f>
        <v>0.0017235774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(1,2)</v>
      </c>
      <c r="B8" t="s">
        <v>148</v>
      </c>
      <c r="C8">
        <f>'orig. data'!AH8</f>
        <v>1</v>
      </c>
      <c r="D8">
        <f>'orig. data'!AI8</f>
        <v>2</v>
      </c>
      <c r="E8">
        <f ca="1">IF(CELL("contents",F8)="s","s",IF(CELL("contents",G8)="s","s",IF(CELL("contents",'orig. data'!AJ8)="t","t","")))</f>
      </c>
      <c r="F8" t="str">
        <f>'orig. data'!AK8</f>
        <v> </v>
      </c>
      <c r="G8" t="str">
        <f>'orig. data'!AL8</f>
        <v> </v>
      </c>
      <c r="H8" s="24">
        <f t="shared" si="0"/>
        <v>1.2300194289</v>
      </c>
      <c r="I8" s="3">
        <f>'orig. data'!D8</f>
        <v>1.6820587304</v>
      </c>
      <c r="J8" s="3">
        <f>'orig. data'!R8</f>
        <v>1.7495331198</v>
      </c>
      <c r="K8" s="24">
        <f t="shared" si="1"/>
        <v>1.2683828345</v>
      </c>
      <c r="L8" s="6">
        <f>'orig. data'!B8</f>
        <v>1066707</v>
      </c>
      <c r="M8" s="6">
        <f>'orig. data'!C8</f>
        <v>649011</v>
      </c>
      <c r="N8" s="12">
        <f>'orig. data'!G8</f>
        <v>2.1492799E-09</v>
      </c>
      <c r="O8" s="9"/>
      <c r="P8" s="6">
        <f>'orig. data'!P8</f>
        <v>1073075</v>
      </c>
      <c r="Q8" s="6">
        <f>'orig. data'!Q8</f>
        <v>662520</v>
      </c>
      <c r="R8" s="12">
        <f>'orig. data'!U8</f>
        <v>2.1546502E-09</v>
      </c>
      <c r="S8" s="9"/>
      <c r="T8" s="12">
        <f>'orig. data'!AD8</f>
        <v>0.4566323879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(1,2)</v>
      </c>
      <c r="B9" t="s">
        <v>142</v>
      </c>
      <c r="C9">
        <f>'orig. data'!AH9</f>
        <v>1</v>
      </c>
      <c r="D9">
        <f>'orig. data'!AI9</f>
        <v>2</v>
      </c>
      <c r="E9">
        <f ca="1">IF(CELL("contents",F9)="s","s",IF(CELL("contents",G9)="s","s",IF(CELL("contents",'orig. data'!AJ9)="t","t","")))</f>
      </c>
      <c r="F9" t="str">
        <f>'orig. data'!AK9</f>
        <v> </v>
      </c>
      <c r="G9" t="str">
        <f>'orig. data'!AL9</f>
        <v> </v>
      </c>
      <c r="H9" s="24">
        <f t="shared" si="0"/>
        <v>1.2300194289</v>
      </c>
      <c r="I9" s="3">
        <f>'orig. data'!D9</f>
        <v>1.0669208026</v>
      </c>
      <c r="J9" s="3">
        <f>'orig. data'!R9</f>
        <v>1.0944258949</v>
      </c>
      <c r="K9" s="24">
        <f t="shared" si="1"/>
        <v>1.2683828345</v>
      </c>
      <c r="L9" s="6">
        <f>'orig. data'!B9</f>
        <v>80020</v>
      </c>
      <c r="M9" s="6">
        <f>'orig. data'!C9</f>
        <v>74944</v>
      </c>
      <c r="N9" s="12">
        <f>'orig. data'!G9</f>
        <v>0.005919484</v>
      </c>
      <c r="O9" s="9"/>
      <c r="P9" s="6">
        <f>'orig. data'!P9</f>
        <v>82690</v>
      </c>
      <c r="Q9" s="6">
        <f>'orig. data'!Q9</f>
        <v>76816</v>
      </c>
      <c r="R9" s="12">
        <f>'orig. data'!U9</f>
        <v>0.0045339452</v>
      </c>
      <c r="S9" s="9"/>
      <c r="T9" s="12">
        <f>'orig. data'!AD9</f>
        <v>0.6284857588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(1,2)</v>
      </c>
      <c r="B10" t="s">
        <v>143</v>
      </c>
      <c r="C10">
        <f>'orig. data'!AH10</f>
        <v>1</v>
      </c>
      <c r="D10">
        <f>'orig. data'!AI10</f>
        <v>2</v>
      </c>
      <c r="E10">
        <f ca="1">IF(CELL("contents",F10)="s","s",IF(CELL("contents",G10)="s","s",IF(CELL("contents",'orig. data'!AJ10)="t","t","")))</f>
      </c>
      <c r="F10" t="str">
        <f>'orig. data'!AK10</f>
        <v> </v>
      </c>
      <c r="G10" t="str">
        <f>'orig. data'!AL10</f>
        <v> </v>
      </c>
      <c r="H10" s="24">
        <f t="shared" si="0"/>
        <v>1.2300194289</v>
      </c>
      <c r="I10" s="3">
        <f>'orig. data'!D10</f>
        <v>0.9371071266</v>
      </c>
      <c r="J10" s="3">
        <f>'orig. data'!R10</f>
        <v>0.9743900759</v>
      </c>
      <c r="K10" s="24">
        <f t="shared" si="1"/>
        <v>1.2683828345</v>
      </c>
      <c r="L10" s="6">
        <f>'orig. data'!B10</f>
        <v>35567</v>
      </c>
      <c r="M10" s="6">
        <f>'orig. data'!C10</f>
        <v>39369</v>
      </c>
      <c r="N10" s="12">
        <f>'orig. data'!G10</f>
        <v>1.9774966E-07</v>
      </c>
      <c r="P10" s="6">
        <f>'orig. data'!P10</f>
        <v>38223</v>
      </c>
      <c r="Q10" s="6">
        <f>'orig. data'!Q10</f>
        <v>40012</v>
      </c>
      <c r="R10" s="12">
        <f>'orig. data'!U10</f>
        <v>5.0613134E-07</v>
      </c>
      <c r="T10" s="12">
        <f>'orig. data'!AD10</f>
        <v>0.4674075461</v>
      </c>
    </row>
    <row r="11" spans="1:27" ht="12.75">
      <c r="A11" s="2" t="str">
        <f ca="1" t="shared" si="2"/>
        <v>Parkland (1,2,t)</v>
      </c>
      <c r="B11" t="s">
        <v>141</v>
      </c>
      <c r="C11">
        <f>'orig. data'!AH11</f>
        <v>1</v>
      </c>
      <c r="D11">
        <f>'orig. data'!AI11</f>
        <v>2</v>
      </c>
      <c r="E11" t="str">
        <f ca="1">IF(CELL("contents",F11)="s","s",IF(CELL("contents",G11)="s","s",IF(CELL("contents",'orig. data'!AJ11)="t","t","")))</f>
        <v>t</v>
      </c>
      <c r="F11" t="str">
        <f>'orig. data'!AK11</f>
        <v> </v>
      </c>
      <c r="G11" t="str">
        <f>'orig. data'!AL11</f>
        <v> </v>
      </c>
      <c r="H11" s="24">
        <f t="shared" si="0"/>
        <v>1.2300194289</v>
      </c>
      <c r="I11" s="3">
        <f>'orig. data'!D11</f>
        <v>0.4005845481</v>
      </c>
      <c r="J11" s="3">
        <f>'orig. data'!R11</f>
        <v>0.539961435</v>
      </c>
      <c r="K11" s="24">
        <f t="shared" si="1"/>
        <v>1.2683828345</v>
      </c>
      <c r="L11" s="6">
        <f>'orig. data'!B11</f>
        <v>17366</v>
      </c>
      <c r="M11" s="6">
        <f>'orig. data'!C11</f>
        <v>43939</v>
      </c>
      <c r="N11" s="12">
        <f>'orig. data'!G11</f>
        <v>1.06627E-101</v>
      </c>
      <c r="O11" s="9"/>
      <c r="P11" s="6">
        <f>'orig. data'!P11</f>
        <v>22722</v>
      </c>
      <c r="Q11" s="6">
        <f>'orig. data'!Q11</f>
        <v>42192</v>
      </c>
      <c r="R11" s="12">
        <f>'orig. data'!U11</f>
        <v>1.279344E-59</v>
      </c>
      <c r="S11" s="9"/>
      <c r="T11" s="12">
        <f>'orig. data'!AD11</f>
        <v>2.7053583E-08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(1,2,t)</v>
      </c>
      <c r="B12" t="s">
        <v>144</v>
      </c>
      <c r="C12">
        <f>'orig. data'!AH12</f>
        <v>1</v>
      </c>
      <c r="D12">
        <f>'orig. data'!AI12</f>
        <v>2</v>
      </c>
      <c r="E12" t="str">
        <f ca="1">IF(CELL("contents",F12)="s","s",IF(CELL("contents",G12)="s","s",IF(CELL("contents",'orig. data'!AJ12)="t","t","")))</f>
        <v>t</v>
      </c>
      <c r="F12" t="str">
        <f>'orig. data'!AK12</f>
        <v> </v>
      </c>
      <c r="G12" t="str">
        <f>'orig. data'!AL12</f>
        <v> </v>
      </c>
      <c r="H12" s="24">
        <f t="shared" si="0"/>
        <v>1.2300194289</v>
      </c>
      <c r="I12" s="3">
        <f>'orig. data'!D12</f>
        <v>0.90948416</v>
      </c>
      <c r="J12" s="3">
        <f>'orig. data'!R12</f>
        <v>0.6595825985</v>
      </c>
      <c r="K12" s="24">
        <f t="shared" si="1"/>
        <v>1.2683828345</v>
      </c>
      <c r="L12" s="6">
        <f>'orig. data'!B12</f>
        <v>809</v>
      </c>
      <c r="M12" s="6">
        <f>'orig. data'!C12</f>
        <v>1008</v>
      </c>
      <c r="N12" s="12">
        <f>'orig. data'!G12</f>
        <v>7.5491346E-06</v>
      </c>
      <c r="O12" s="9"/>
      <c r="P12" s="6">
        <f>'orig. data'!P12</f>
        <v>567</v>
      </c>
      <c r="Q12" s="6">
        <f>'orig. data'!Q12</f>
        <v>957</v>
      </c>
      <c r="R12" s="12">
        <f>'orig. data'!U12</f>
        <v>5.913563E-20</v>
      </c>
      <c r="S12" s="9"/>
      <c r="T12" s="12">
        <f>'orig. data'!AD12</f>
        <v>0.0001267776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(1,2,t)</v>
      </c>
      <c r="B13" t="s">
        <v>145</v>
      </c>
      <c r="C13">
        <f>'orig. data'!AH13</f>
        <v>1</v>
      </c>
      <c r="D13">
        <f>'orig. data'!AI13</f>
        <v>2</v>
      </c>
      <c r="E13" t="str">
        <f ca="1">IF(CELL("contents",F13)="s","s",IF(CELL("contents",G13)="s","s",IF(CELL("contents",'orig. data'!AJ13)="t","t","")))</f>
        <v>t</v>
      </c>
      <c r="F13" t="str">
        <f>'orig. data'!AK13</f>
        <v> </v>
      </c>
      <c r="G13" t="str">
        <f>'orig. data'!AL13</f>
        <v> </v>
      </c>
      <c r="H13" s="24">
        <f t="shared" si="0"/>
        <v>1.2300194289</v>
      </c>
      <c r="I13" s="3">
        <f>'orig. data'!D13</f>
        <v>0.3948866639</v>
      </c>
      <c r="J13" s="3">
        <f>'orig. data'!R13</f>
        <v>0.494194008</v>
      </c>
      <c r="K13" s="24">
        <f t="shared" si="1"/>
        <v>1.2683828345</v>
      </c>
      <c r="L13" s="6">
        <f>'orig. data'!B13</f>
        <v>7883</v>
      </c>
      <c r="M13" s="6">
        <f>'orig. data'!C13</f>
        <v>25233</v>
      </c>
      <c r="N13" s="12">
        <f>'orig. data'!G13</f>
        <v>2.686323E-97</v>
      </c>
      <c r="O13" s="9"/>
      <c r="P13" s="6">
        <f>'orig. data'!P13</f>
        <v>9638</v>
      </c>
      <c r="Q13" s="6">
        <f>'orig. data'!Q13</f>
        <v>24381</v>
      </c>
      <c r="R13" s="12">
        <f>'orig. data'!U13</f>
        <v>8.17348E-68</v>
      </c>
      <c r="S13" s="9"/>
      <c r="T13" s="12">
        <f>'orig. data'!AD13</f>
        <v>8.69084E-05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(1,2,t)</v>
      </c>
      <c r="B14" t="s">
        <v>146</v>
      </c>
      <c r="C14">
        <f>'orig. data'!AH14</f>
        <v>1</v>
      </c>
      <c r="D14">
        <f>'orig. data'!AI14</f>
        <v>2</v>
      </c>
      <c r="E14" t="str">
        <f ca="1">IF(CELL("contents",F14)="s","s",IF(CELL("contents",G14)="s","s",IF(CELL("contents",'orig. data'!AJ14)="t","t","")))</f>
        <v>t</v>
      </c>
      <c r="F14" t="str">
        <f>'orig. data'!AK14</f>
        <v> </v>
      </c>
      <c r="G14" t="str">
        <f>'orig. data'!AL14</f>
        <v> </v>
      </c>
      <c r="H14" s="24">
        <f t="shared" si="0"/>
        <v>1.2300194289</v>
      </c>
      <c r="I14" s="3">
        <f>'orig. data'!D14</f>
        <v>0.620003482</v>
      </c>
      <c r="J14" s="3">
        <f>'orig. data'!R14</f>
        <v>0.6987462718</v>
      </c>
      <c r="K14" s="24">
        <f t="shared" si="1"/>
        <v>1.2683828345</v>
      </c>
      <c r="L14" s="6">
        <f>'orig. data'!B14</f>
        <v>22462</v>
      </c>
      <c r="M14" s="6">
        <f>'orig. data'!C14</f>
        <v>45051</v>
      </c>
      <c r="N14" s="12">
        <f>'orig. data'!G14</f>
        <v>2.036681E-37</v>
      </c>
      <c r="O14" s="9"/>
      <c r="P14" s="6">
        <f>'orig. data'!P14</f>
        <v>24852</v>
      </c>
      <c r="Q14" s="6">
        <f>'orig. data'!Q14</f>
        <v>46167</v>
      </c>
      <c r="R14" s="12">
        <f>'orig. data'!U14</f>
        <v>2.480257E-28</v>
      </c>
      <c r="S14" s="9"/>
      <c r="T14" s="12">
        <f>'orig. data'!AD14</f>
        <v>0.0338750478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4"/>
      <c r="I15" s="3"/>
      <c r="J15" s="3"/>
      <c r="K15" s="24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(1,2)</v>
      </c>
      <c r="B16" t="s">
        <v>279</v>
      </c>
      <c r="C16">
        <f>'orig. data'!AH15</f>
        <v>1</v>
      </c>
      <c r="D16">
        <f>'orig. data'!AI15</f>
        <v>2</v>
      </c>
      <c r="E16">
        <f ca="1">IF(CELL("contents",F16)="s","s",IF(CELL("contents",G16)="s","s",IF(CELL("contents",'orig. data'!AJ15)="t","t","")))</f>
      </c>
      <c r="F16" t="str">
        <f>'orig. data'!AK15</f>
        <v> </v>
      </c>
      <c r="G16" t="str">
        <f>'orig. data'!AL15</f>
        <v> </v>
      </c>
      <c r="H16" s="24">
        <f>I$19</f>
        <v>1.2300194289</v>
      </c>
      <c r="I16" s="3">
        <f>'orig. data'!D15</f>
        <v>0.6226698733</v>
      </c>
      <c r="J16" s="3">
        <f>'orig. data'!R15</f>
        <v>0.6428420852</v>
      </c>
      <c r="K16" s="24">
        <f>J$19</f>
        <v>1.2683828345</v>
      </c>
      <c r="L16" s="6">
        <f>'orig. data'!B15</f>
        <v>137595</v>
      </c>
      <c r="M16" s="6">
        <f>'orig. data'!C15</f>
        <v>222806</v>
      </c>
      <c r="N16" s="12">
        <f>'orig. data'!G15</f>
        <v>4.005112E-38</v>
      </c>
      <c r="O16" s="9"/>
      <c r="P16" s="6">
        <f>'orig. data'!P15</f>
        <v>147907</v>
      </c>
      <c r="Q16" s="6">
        <f>'orig. data'!Q15</f>
        <v>230046</v>
      </c>
      <c r="R16" s="12">
        <f>'orig. data'!U15</f>
        <v>3.854815E-38</v>
      </c>
      <c r="S16" s="9"/>
      <c r="T16" s="12">
        <f>'orig. data'!AD15</f>
        <v>0.5490658677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(1,2)</v>
      </c>
      <c r="B17" t="s">
        <v>151</v>
      </c>
      <c r="C17">
        <f>'orig. data'!AH16</f>
        <v>1</v>
      </c>
      <c r="D17">
        <f>'orig. data'!AI16</f>
        <v>2</v>
      </c>
      <c r="E17">
        <f ca="1">IF(CELL("contents",F17)="s","s",IF(CELL("contents",G17)="s","s",IF(CELL("contents",'orig. data'!AJ16)="t","t","")))</f>
      </c>
      <c r="F17" t="str">
        <f>'orig. data'!AK16</f>
        <v> </v>
      </c>
      <c r="G17" t="str">
        <f>'orig. data'!AL16</f>
        <v> </v>
      </c>
      <c r="H17" s="24">
        <f>I$19</f>
        <v>1.2300194289</v>
      </c>
      <c r="I17" s="3">
        <f>'orig. data'!D16</f>
        <v>0.8058474574</v>
      </c>
      <c r="J17" s="3">
        <f>'orig. data'!R16</f>
        <v>0.8741165027</v>
      </c>
      <c r="K17" s="24">
        <f>J$19</f>
        <v>1.2683828345</v>
      </c>
      <c r="L17" s="6">
        <f>'orig. data'!B16</f>
        <v>132953</v>
      </c>
      <c r="M17" s="6">
        <f>'orig. data'!C16</f>
        <v>158252</v>
      </c>
      <c r="N17" s="12">
        <f>'orig. data'!G16</f>
        <v>1.203074E-15</v>
      </c>
      <c r="P17" s="6">
        <f>'orig. data'!P16</f>
        <v>143635</v>
      </c>
      <c r="Q17" s="6">
        <f>'orig. data'!Q16</f>
        <v>159020</v>
      </c>
      <c r="R17" s="12">
        <f>'orig. data'!U16</f>
        <v>1.264915E-12</v>
      </c>
      <c r="T17" s="12">
        <f>'orig. data'!AD16</f>
        <v>0.1280488282</v>
      </c>
    </row>
    <row r="18" spans="1:20" ht="12.75">
      <c r="A18" s="2" t="str">
        <f ca="1" t="shared" si="2"/>
        <v>North (1,2,t)</v>
      </c>
      <c r="B18" t="s">
        <v>147</v>
      </c>
      <c r="C18">
        <f>'orig. data'!AH17</f>
        <v>1</v>
      </c>
      <c r="D18">
        <f>'orig. data'!AI17</f>
        <v>2</v>
      </c>
      <c r="E18" t="str">
        <f ca="1">IF(CELL("contents",F18)="s","s",IF(CELL("contents",G18)="s","s",IF(CELL("contents",'orig. data'!AJ17)="t","t","")))</f>
        <v>t</v>
      </c>
      <c r="F18" t="str">
        <f>'orig. data'!AK17</f>
        <v> </v>
      </c>
      <c r="G18" t="str">
        <f>'orig. data'!AL17</f>
        <v> </v>
      </c>
      <c r="H18" s="24">
        <f>I$19</f>
        <v>1.2300194289</v>
      </c>
      <c r="I18" s="3">
        <f>'orig. data'!D17</f>
        <v>0.5124408448</v>
      </c>
      <c r="J18" s="3">
        <f>'orig. data'!R17</f>
        <v>0.5931730604</v>
      </c>
      <c r="K18" s="24">
        <f>J$19</f>
        <v>1.2683828345</v>
      </c>
      <c r="L18" s="6">
        <f>'orig. data'!B17</f>
        <v>31154</v>
      </c>
      <c r="M18" s="6">
        <f>'orig. data'!C17</f>
        <v>71292</v>
      </c>
      <c r="N18" s="12">
        <f>'orig. data'!G17</f>
        <v>2.050321E-58</v>
      </c>
      <c r="P18" s="6">
        <f>'orig. data'!P17</f>
        <v>35057</v>
      </c>
      <c r="Q18" s="6">
        <f>'orig. data'!Q17</f>
        <v>71505</v>
      </c>
      <c r="R18" s="12">
        <f>'orig. data'!U17</f>
        <v>1.567583E-44</v>
      </c>
      <c r="T18" s="12">
        <f>'orig. data'!AD17</f>
        <v>0.009245502</v>
      </c>
    </row>
    <row r="19" spans="1:20" ht="12.75">
      <c r="A19" s="2" t="str">
        <f ca="1" t="shared" si="2"/>
        <v>Manitoba</v>
      </c>
      <c r="B19" t="s">
        <v>149</v>
      </c>
      <c r="C19" t="str">
        <f>'orig. data'!AH18</f>
        <v> </v>
      </c>
      <c r="D19" t="str">
        <f>'orig. data'!AI18</f>
        <v> </v>
      </c>
      <c r="E19">
        <f ca="1">IF(CELL("contents",F19)="s","s",IF(CELL("contents",G19)="s","s",IF(CELL("contents",'orig. data'!AJ18)="t","t","")))</f>
      </c>
      <c r="F19" t="str">
        <f>'orig. data'!AK18</f>
        <v> </v>
      </c>
      <c r="G19" t="str">
        <f>'orig. data'!AL18</f>
        <v> </v>
      </c>
      <c r="H19" s="24">
        <f>I$19</f>
        <v>1.2300194289</v>
      </c>
      <c r="I19" s="3">
        <f>'orig. data'!D18</f>
        <v>1.2300194289</v>
      </c>
      <c r="J19" s="3">
        <f>'orig. data'!R18</f>
        <v>1.2683828345</v>
      </c>
      <c r="K19" s="24">
        <f>J$19</f>
        <v>1.2683828345</v>
      </c>
      <c r="L19" s="6">
        <f>'orig. data'!B18</f>
        <v>1416852</v>
      </c>
      <c r="M19" s="6">
        <f>'orig. data'!C18</f>
        <v>1151894</v>
      </c>
      <c r="N19" s="12" t="str">
        <f>'orig. data'!G18</f>
        <v> </v>
      </c>
      <c r="P19" s="6">
        <f>'orig. data'!P18</f>
        <v>1444714</v>
      </c>
      <c r="Q19" s="6">
        <f>'orig. data'!Q18</f>
        <v>1175234</v>
      </c>
      <c r="R19" s="12" t="str">
        <f>'orig. data'!U18</f>
        <v> </v>
      </c>
      <c r="T19" s="12">
        <f>'orig. data'!AD18</f>
        <v>0.5472595417</v>
      </c>
    </row>
    <row r="20" spans="1:20" ht="12.75">
      <c r="A20" s="2" t="str">
        <f ca="1" t="shared" si="2"/>
        <v>Public Trustee (2,t)</v>
      </c>
      <c r="B20" t="s">
        <v>193</v>
      </c>
      <c r="C20" t="str">
        <f>'orig. data'!AH19</f>
        <v> </v>
      </c>
      <c r="D20">
        <f>'orig. data'!AI19</f>
        <v>2</v>
      </c>
      <c r="E20" t="str">
        <f ca="1">IF(CELL("contents",F20)="s","s",IF(CELL("contents",G20)="s","s",IF(CELL("contents",'orig. data'!AJ19)="t","t","")))</f>
        <v>t</v>
      </c>
      <c r="F20" t="str">
        <f>'orig. data'!AK19</f>
        <v> </v>
      </c>
      <c r="G20" t="str">
        <f>'orig. data'!AL19</f>
        <v> </v>
      </c>
      <c r="H20" s="24">
        <f>I$19</f>
        <v>1.2300194289</v>
      </c>
      <c r="I20" s="3">
        <f>'orig. data'!D19</f>
        <v>1.3361401143</v>
      </c>
      <c r="J20" s="3">
        <f>'orig. data'!R19</f>
        <v>1.609838516</v>
      </c>
      <c r="K20" s="24">
        <f>J$19</f>
        <v>1.2683828345</v>
      </c>
      <c r="L20" s="6">
        <f>'orig. data'!B19</f>
        <v>3968</v>
      </c>
      <c r="M20" s="6">
        <f>'orig. data'!C19</f>
        <v>3196</v>
      </c>
      <c r="N20" s="12">
        <f>'orig. data'!G19</f>
        <v>0.1448863401</v>
      </c>
      <c r="P20" s="6">
        <f>'orig. data'!P19</f>
        <v>4376</v>
      </c>
      <c r="Q20" s="6">
        <f>'orig. data'!Q19</f>
        <v>2918</v>
      </c>
      <c r="R20" s="12">
        <f>'orig. data'!U19</f>
        <v>3.50376E-05</v>
      </c>
      <c r="T20" s="12">
        <f>'orig. data'!AD19</f>
        <v>0.002918074</v>
      </c>
    </row>
    <row r="21" spans="2:20" ht="12.75">
      <c r="B21"/>
      <c r="C21"/>
      <c r="D21"/>
      <c r="E21"/>
      <c r="F21"/>
      <c r="G21"/>
      <c r="H21" s="24"/>
      <c r="I21" s="3"/>
      <c r="J21" s="3"/>
      <c r="K21" s="24"/>
      <c r="L21" s="6"/>
      <c r="M21" s="6"/>
      <c r="N21" s="12"/>
      <c r="P21" s="6"/>
      <c r="Q21" s="6"/>
      <c r="R21" s="12"/>
      <c r="T21" s="12"/>
    </row>
    <row r="22" spans="1:20" ht="12.75">
      <c r="A22" s="2" t="str">
        <f ca="1" t="shared" si="2"/>
        <v>Fort Garry (1,2)</v>
      </c>
      <c r="B22" t="s">
        <v>152</v>
      </c>
      <c r="C22">
        <f>'orig. data'!AH20</f>
        <v>1</v>
      </c>
      <c r="D22">
        <f>'orig. data'!AI20</f>
        <v>2</v>
      </c>
      <c r="E22">
        <f ca="1">IF(CELL("contents",F22)="s","s",IF(CELL("contents",G22)="s","s",IF(CELL("contents",'orig. data'!AJ20)="t","t","")))</f>
      </c>
      <c r="F22" t="str">
        <f>'orig. data'!AK20</f>
        <v> </v>
      </c>
      <c r="G22" t="str">
        <f>'orig. data'!AL20</f>
        <v> </v>
      </c>
      <c r="H22" s="24">
        <f aca="true" t="shared" si="3" ref="H22:H33">I$19</f>
        <v>1.2300194289</v>
      </c>
      <c r="I22" s="3">
        <f>'orig. data'!D20</f>
        <v>1.6920212645</v>
      </c>
      <c r="J22" s="3">
        <f>'orig. data'!R20</f>
        <v>1.7518329864</v>
      </c>
      <c r="K22" s="24">
        <f aca="true" t="shared" si="4" ref="K22:K33">J$19</f>
        <v>1.2683828345</v>
      </c>
      <c r="L22" s="6">
        <f>'orig. data'!B20</f>
        <v>96491</v>
      </c>
      <c r="M22" s="6">
        <f>'orig. data'!C20</f>
        <v>61810</v>
      </c>
      <c r="N22" s="12">
        <f>'orig. data'!G20</f>
        <v>8.87349E-10</v>
      </c>
      <c r="P22" s="6">
        <f>'orig. data'!P20</f>
        <v>104710</v>
      </c>
      <c r="Q22" s="6">
        <f>'orig. data'!Q20</f>
        <v>65869</v>
      </c>
      <c r="R22" s="12">
        <f>'orig. data'!U20</f>
        <v>6.212603E-10</v>
      </c>
      <c r="T22" s="12">
        <f>'orig. data'!AD20</f>
        <v>0.5136648677</v>
      </c>
    </row>
    <row r="23" spans="1:20" ht="12.75">
      <c r="A23" s="2" t="str">
        <f ca="1" t="shared" si="2"/>
        <v>Assiniboine South (1,2)</v>
      </c>
      <c r="B23" t="s">
        <v>153</v>
      </c>
      <c r="C23">
        <f>'orig. data'!AH21</f>
        <v>1</v>
      </c>
      <c r="D23">
        <f>'orig. data'!AI21</f>
        <v>2</v>
      </c>
      <c r="E23">
        <f ca="1">IF(CELL("contents",F23)="s","s",IF(CELL("contents",G23)="s","s",IF(CELL("contents",'orig. data'!AJ21)="t","t","")))</f>
      </c>
      <c r="F23" t="str">
        <f>'orig. data'!AK21</f>
        <v> </v>
      </c>
      <c r="G23" t="str">
        <f>'orig. data'!AL21</f>
        <v> </v>
      </c>
      <c r="H23" s="24">
        <f t="shared" si="3"/>
        <v>1.2300194289</v>
      </c>
      <c r="I23" s="3">
        <f>'orig. data'!D21</f>
        <v>1.8286209558</v>
      </c>
      <c r="J23" s="3">
        <f>'orig. data'!R21</f>
        <v>1.9607637554</v>
      </c>
      <c r="K23" s="24">
        <f t="shared" si="4"/>
        <v>1.2683828345</v>
      </c>
      <c r="L23" s="6">
        <f>'orig. data'!B21</f>
        <v>62790</v>
      </c>
      <c r="M23" s="6">
        <f>'orig. data'!C21</f>
        <v>36583</v>
      </c>
      <c r="N23" s="12">
        <f>'orig. data'!G21</f>
        <v>1.642133E-14</v>
      </c>
      <c r="P23" s="6">
        <f>'orig. data'!P21</f>
        <v>67645</v>
      </c>
      <c r="Q23" s="6">
        <f>'orig. data'!Q21</f>
        <v>36891</v>
      </c>
      <c r="R23" s="12">
        <f>'orig. data'!U21</f>
        <v>5.876172E-17</v>
      </c>
      <c r="T23" s="12">
        <f>'orig. data'!AD21</f>
        <v>0.1852856162</v>
      </c>
    </row>
    <row r="24" spans="1:20" ht="12.75">
      <c r="A24" s="2" t="str">
        <f ca="1" t="shared" si="2"/>
        <v>St. Boniface (1,2)</v>
      </c>
      <c r="B24" t="s">
        <v>157</v>
      </c>
      <c r="C24">
        <f>'orig. data'!AH22</f>
        <v>1</v>
      </c>
      <c r="D24">
        <f>'orig. data'!AI22</f>
        <v>2</v>
      </c>
      <c r="E24">
        <f ca="1">IF(CELL("contents",F24)="s","s",IF(CELL("contents",G24)="s","s",IF(CELL("contents",'orig. data'!AJ22)="t","t","")))</f>
      </c>
      <c r="F24" t="str">
        <f>'orig. data'!AK22</f>
        <v> </v>
      </c>
      <c r="G24" t="str">
        <f>'orig. data'!AL22</f>
        <v> </v>
      </c>
      <c r="H24" s="24">
        <f t="shared" si="3"/>
        <v>1.2300194289</v>
      </c>
      <c r="I24" s="3">
        <f>'orig. data'!D22</f>
        <v>1.6388520019</v>
      </c>
      <c r="J24" s="3">
        <f>'orig. data'!R22</f>
        <v>1.5996770938</v>
      </c>
      <c r="K24" s="24">
        <f t="shared" si="4"/>
        <v>1.2683828345</v>
      </c>
      <c r="L24" s="6">
        <f>'orig. data'!B22</f>
        <v>71723</v>
      </c>
      <c r="M24" s="6">
        <f>'orig. data'!C22</f>
        <v>46985</v>
      </c>
      <c r="N24" s="12">
        <f>'orig. data'!G22</f>
        <v>3.2373541E-08</v>
      </c>
      <c r="P24" s="6">
        <f>'orig. data'!P22</f>
        <v>76656</v>
      </c>
      <c r="Q24" s="6">
        <f>'orig. data'!Q22</f>
        <v>50848</v>
      </c>
      <c r="R24" s="12">
        <f>'orig. data'!U22</f>
        <v>8.9086416E-06</v>
      </c>
      <c r="T24" s="12">
        <f>'orig. data'!AD22</f>
        <v>0.6486446339</v>
      </c>
    </row>
    <row r="25" spans="1:20" ht="12.75">
      <c r="A25" s="2" t="str">
        <f ca="1" t="shared" si="2"/>
        <v>St. Vital (1,2)</v>
      </c>
      <c r="B25" t="s">
        <v>155</v>
      </c>
      <c r="C25">
        <f>'orig. data'!AH23</f>
        <v>1</v>
      </c>
      <c r="D25">
        <f>'orig. data'!AI23</f>
        <v>2</v>
      </c>
      <c r="E25">
        <f ca="1">IF(CELL("contents",F25)="s","s",IF(CELL("contents",G25)="s","s",IF(CELL("contents",'orig. data'!AJ23)="t","t","")))</f>
      </c>
      <c r="F25" t="str">
        <f>'orig. data'!AK23</f>
        <v> </v>
      </c>
      <c r="G25" t="str">
        <f>'orig. data'!AL23</f>
        <v> </v>
      </c>
      <c r="H25" s="24">
        <f t="shared" si="3"/>
        <v>1.2300194289</v>
      </c>
      <c r="I25" s="3">
        <f>'orig. data'!D23</f>
        <v>1.5621597356</v>
      </c>
      <c r="J25" s="3">
        <f>'orig. data'!R23</f>
        <v>1.6547814193</v>
      </c>
      <c r="K25" s="24">
        <f t="shared" si="4"/>
        <v>1.2683828345</v>
      </c>
      <c r="L25" s="6">
        <f>'orig. data'!B23</f>
        <v>89469</v>
      </c>
      <c r="M25" s="6">
        <f>'orig. data'!C23</f>
        <v>60545</v>
      </c>
      <c r="N25" s="12">
        <f>'orig. data'!G23</f>
        <v>3.9575404E-06</v>
      </c>
      <c r="P25" s="6">
        <f>'orig. data'!P23</f>
        <v>94125</v>
      </c>
      <c r="Q25" s="6">
        <f>'orig. data'!Q23</f>
        <v>61433</v>
      </c>
      <c r="R25" s="12">
        <f>'orig. data'!U23</f>
        <v>3.2114655E-07</v>
      </c>
      <c r="T25" s="12">
        <f>'orig. data'!AD23</f>
        <v>0.2753269288</v>
      </c>
    </row>
    <row r="26" spans="1:20" ht="12.75">
      <c r="A26" s="2" t="str">
        <f ca="1" t="shared" si="2"/>
        <v>Transcona (1,2)</v>
      </c>
      <c r="B26" t="s">
        <v>158</v>
      </c>
      <c r="C26">
        <f>'orig. data'!AH24</f>
        <v>1</v>
      </c>
      <c r="D26">
        <f>'orig. data'!AI24</f>
        <v>2</v>
      </c>
      <c r="E26">
        <f ca="1">IF(CELL("contents",F26)="s","s",IF(CELL("contents",G26)="s","s",IF(CELL("contents",'orig. data'!AJ24)="t","t","")))</f>
      </c>
      <c r="F26" t="str">
        <f>'orig. data'!AK24</f>
        <v> </v>
      </c>
      <c r="G26" t="str">
        <f>'orig. data'!AL24</f>
        <v> </v>
      </c>
      <c r="H26" s="24">
        <f t="shared" si="3"/>
        <v>1.2300194289</v>
      </c>
      <c r="I26" s="3">
        <f>'orig. data'!D24</f>
        <v>1.468516714</v>
      </c>
      <c r="J26" s="3">
        <f>'orig. data'!R24</f>
        <v>1.5476145923</v>
      </c>
      <c r="K26" s="24">
        <f t="shared" si="4"/>
        <v>1.2683828345</v>
      </c>
      <c r="L26" s="6">
        <f>'orig. data'!B24</f>
        <v>45445</v>
      </c>
      <c r="M26" s="6">
        <f>'orig. data'!C24</f>
        <v>33260</v>
      </c>
      <c r="N26" s="12">
        <f>'orig. data'!G24</f>
        <v>0.0007027698</v>
      </c>
      <c r="P26" s="6">
        <f>'orig. data'!P24</f>
        <v>46638</v>
      </c>
      <c r="Q26" s="6">
        <f>'orig. data'!Q24</f>
        <v>33225</v>
      </c>
      <c r="R26" s="12">
        <f>'orig. data'!U24</f>
        <v>0.0001635829</v>
      </c>
      <c r="T26" s="12">
        <f>'orig. data'!AD24</f>
        <v>0.3312570157</v>
      </c>
    </row>
    <row r="27" spans="1:23" ht="12.75">
      <c r="A27" s="2" t="str">
        <f ca="1" t="shared" si="2"/>
        <v>River Heights (1,2)</v>
      </c>
      <c r="B27" t="s">
        <v>154</v>
      </c>
      <c r="C27">
        <f>'orig. data'!AH25</f>
        <v>1</v>
      </c>
      <c r="D27">
        <f>'orig. data'!AI25</f>
        <v>2</v>
      </c>
      <c r="E27">
        <f ca="1">IF(CELL("contents",F27)="s","s",IF(CELL("contents",G27)="s","s",IF(CELL("contents",'orig. data'!AJ25)="t","t","")))</f>
      </c>
      <c r="F27" t="str">
        <f>'orig. data'!AK25</f>
        <v> </v>
      </c>
      <c r="G27" t="str">
        <f>'orig. data'!AL25</f>
        <v> </v>
      </c>
      <c r="H27" s="24">
        <f t="shared" si="3"/>
        <v>1.2300194289</v>
      </c>
      <c r="I27" s="3">
        <f>'orig. data'!D25</f>
        <v>2.1530839979</v>
      </c>
      <c r="J27" s="3">
        <f>'orig. data'!R25</f>
        <v>2.0702767148</v>
      </c>
      <c r="K27" s="24">
        <f t="shared" si="4"/>
        <v>1.2683828345</v>
      </c>
      <c r="L27" s="6">
        <f>'orig. data'!B25</f>
        <v>113499</v>
      </c>
      <c r="M27" s="6">
        <f>'orig. data'!C25</f>
        <v>56319</v>
      </c>
      <c r="N27" s="12">
        <f>'orig. data'!G25</f>
        <v>2.996063E-27</v>
      </c>
      <c r="P27" s="6">
        <f>'orig. data'!P25</f>
        <v>106883</v>
      </c>
      <c r="Q27" s="6">
        <f>'orig. data'!Q25</f>
        <v>55550</v>
      </c>
      <c r="R27" s="12">
        <f>'orig. data'!U25</f>
        <v>3.768882E-21</v>
      </c>
      <c r="T27" s="12">
        <f>'orig. data'!AD25</f>
        <v>0.4562849632</v>
      </c>
      <c r="U27" s="1"/>
      <c r="V27" s="1"/>
      <c r="W27" s="1"/>
    </row>
    <row r="28" spans="1:23" ht="12.75">
      <c r="A28" s="2" t="str">
        <f ca="1" t="shared" si="2"/>
        <v>River East (1,2)</v>
      </c>
      <c r="B28" t="s">
        <v>156</v>
      </c>
      <c r="C28">
        <f>'orig. data'!AH26</f>
        <v>1</v>
      </c>
      <c r="D28">
        <f>'orig. data'!AI26</f>
        <v>2</v>
      </c>
      <c r="E28">
        <f ca="1">IF(CELL("contents",F28)="s","s",IF(CELL("contents",G28)="s","s",IF(CELL("contents",'orig. data'!AJ26)="t","t","")))</f>
      </c>
      <c r="F28" t="str">
        <f>'orig. data'!AK26</f>
        <v> </v>
      </c>
      <c r="G28" t="str">
        <f>'orig. data'!AL26</f>
        <v> </v>
      </c>
      <c r="H28" s="24">
        <f t="shared" si="3"/>
        <v>1.2300194289</v>
      </c>
      <c r="I28" s="3">
        <f>'orig. data'!D26</f>
        <v>1.7232716359</v>
      </c>
      <c r="J28" s="3">
        <f>'orig. data'!R26</f>
        <v>1.647577727</v>
      </c>
      <c r="K28" s="24">
        <f t="shared" si="4"/>
        <v>1.2683828345</v>
      </c>
      <c r="L28" s="6">
        <f>'orig. data'!B26</f>
        <v>154561</v>
      </c>
      <c r="M28" s="6">
        <f>'orig. data'!C26</f>
        <v>92274</v>
      </c>
      <c r="N28" s="12">
        <f>'orig. data'!G26</f>
        <v>6.972442E-11</v>
      </c>
      <c r="P28" s="6">
        <f>'orig. data'!P26</f>
        <v>150338</v>
      </c>
      <c r="Q28" s="6">
        <f>'orig. data'!Q26</f>
        <v>94319</v>
      </c>
      <c r="R28" s="12">
        <f>'orig. data'!U26</f>
        <v>4.3183787E-07</v>
      </c>
      <c r="T28" s="12">
        <f>'orig. data'!AD26</f>
        <v>0.3913737407</v>
      </c>
      <c r="U28" s="1"/>
      <c r="V28" s="1"/>
      <c r="W28" s="1"/>
    </row>
    <row r="29" spans="1:23" ht="12.75">
      <c r="A29" s="2" t="str">
        <f ca="1" t="shared" si="2"/>
        <v>Seven Oaks (1,2)</v>
      </c>
      <c r="B29" t="s">
        <v>159</v>
      </c>
      <c r="C29">
        <f>'orig. data'!AH27</f>
        <v>1</v>
      </c>
      <c r="D29">
        <f>'orig. data'!AI27</f>
        <v>2</v>
      </c>
      <c r="E29">
        <f ca="1">IF(CELL("contents",F29)="s","s",IF(CELL("contents",G29)="s","s",IF(CELL("contents",'orig. data'!AJ27)="t","t","")))</f>
      </c>
      <c r="F29" t="str">
        <f>'orig. data'!AK27</f>
        <v> </v>
      </c>
      <c r="G29" t="str">
        <f>'orig. data'!AL27</f>
        <v> </v>
      </c>
      <c r="H29" s="24">
        <f t="shared" si="3"/>
        <v>1.2300194289</v>
      </c>
      <c r="I29" s="3">
        <f>'orig. data'!D27</f>
        <v>1.9238941406</v>
      </c>
      <c r="J29" s="3">
        <f>'orig. data'!R27</f>
        <v>1.772102092</v>
      </c>
      <c r="K29" s="24">
        <f t="shared" si="4"/>
        <v>1.2683828345</v>
      </c>
      <c r="L29" s="6">
        <f>'orig. data'!B27</f>
        <v>105449</v>
      </c>
      <c r="M29" s="6">
        <f>'orig. data'!C27</f>
        <v>57632</v>
      </c>
      <c r="N29" s="12">
        <f>'orig. data'!G27</f>
        <v>5.625345E-18</v>
      </c>
      <c r="P29" s="6">
        <f>'orig. data'!P27</f>
        <v>102539</v>
      </c>
      <c r="Q29" s="6">
        <f>'orig. data'!Q27</f>
        <v>60191</v>
      </c>
      <c r="R29" s="12">
        <f>'orig. data'!U27</f>
        <v>1.162725E-10</v>
      </c>
      <c r="T29" s="12">
        <f>'orig. data'!AD27</f>
        <v>0.118304289</v>
      </c>
      <c r="U29" s="1"/>
      <c r="V29" s="1"/>
      <c r="W29" s="1"/>
    </row>
    <row r="30" spans="1:23" ht="12.75">
      <c r="A30" s="2" t="str">
        <f ca="1" t="shared" si="2"/>
        <v>St. James - Assiniboia (1,2)</v>
      </c>
      <c r="B30" t="s">
        <v>160</v>
      </c>
      <c r="C30">
        <f>'orig. data'!AH28</f>
        <v>1</v>
      </c>
      <c r="D30">
        <f>'orig. data'!AI28</f>
        <v>2</v>
      </c>
      <c r="E30">
        <f ca="1">IF(CELL("contents",F30)="s","s",IF(CELL("contents",G30)="s","s",IF(CELL("contents",'orig. data'!AJ28)="t","t","")))</f>
      </c>
      <c r="F30" t="str">
        <f>'orig. data'!AK28</f>
        <v> </v>
      </c>
      <c r="G30" t="str">
        <f>'orig. data'!AL28</f>
        <v> </v>
      </c>
      <c r="H30" s="24">
        <f t="shared" si="3"/>
        <v>1.2300194289</v>
      </c>
      <c r="I30" s="3">
        <f>'orig. data'!D28</f>
        <v>1.6419205626</v>
      </c>
      <c r="J30" s="3">
        <f>'orig. data'!R28</f>
        <v>1.7599827442</v>
      </c>
      <c r="K30" s="24">
        <f t="shared" si="4"/>
        <v>1.2683828345</v>
      </c>
      <c r="L30" s="6">
        <f>'orig. data'!B28</f>
        <v>97907</v>
      </c>
      <c r="M30" s="6">
        <f>'orig. data'!C28</f>
        <v>59548</v>
      </c>
      <c r="N30" s="12">
        <f>'orig. data'!G28</f>
        <v>2.0681271E-08</v>
      </c>
      <c r="O30" s="9"/>
      <c r="P30" s="6">
        <f>'orig. data'!P28</f>
        <v>100089</v>
      </c>
      <c r="Q30" s="6">
        <f>'orig. data'!Q28</f>
        <v>58478</v>
      </c>
      <c r="R30" s="12">
        <f>'orig. data'!U28</f>
        <v>2.841738E-10</v>
      </c>
      <c r="T30" s="12">
        <f>'orig. data'!AD28</f>
        <v>0.1852349056</v>
      </c>
      <c r="U30" s="1"/>
      <c r="V30" s="1"/>
      <c r="W30" s="1"/>
    </row>
    <row r="31" spans="1:23" ht="12.75">
      <c r="A31" s="2" t="str">
        <f ca="1" t="shared" si="2"/>
        <v>Inkster (1,2)</v>
      </c>
      <c r="B31" t="s">
        <v>161</v>
      </c>
      <c r="C31">
        <f>'orig. data'!AH29</f>
        <v>1</v>
      </c>
      <c r="D31">
        <f>'orig. data'!AI29</f>
        <v>2</v>
      </c>
      <c r="E31">
        <f ca="1">IF(CELL("contents",F31)="s","s",IF(CELL("contents",G31)="s","s",IF(CELL("contents",'orig. data'!AJ29)="t","t","")))</f>
      </c>
      <c r="F31" t="str">
        <f>'orig. data'!AK29</f>
        <v> </v>
      </c>
      <c r="G31" t="str">
        <f>'orig. data'!AL29</f>
        <v> </v>
      </c>
      <c r="H31" s="24">
        <f t="shared" si="3"/>
        <v>1.2300194289</v>
      </c>
      <c r="I31" s="3">
        <f>'orig. data'!D29</f>
        <v>1.634337131</v>
      </c>
      <c r="J31" s="3">
        <f>'orig. data'!R29</f>
        <v>1.5788008518</v>
      </c>
      <c r="K31" s="24">
        <f t="shared" si="4"/>
        <v>1.2683828345</v>
      </c>
      <c r="L31" s="6">
        <f>'orig. data'!B29</f>
        <v>49028</v>
      </c>
      <c r="M31" s="6">
        <f>'orig. data'!C29</f>
        <v>31219</v>
      </c>
      <c r="N31" s="12">
        <f>'orig. data'!G29</f>
        <v>6.2385462E-08</v>
      </c>
      <c r="O31" s="9"/>
      <c r="P31" s="6">
        <f>'orig. data'!P29</f>
        <v>46524</v>
      </c>
      <c r="Q31" s="6">
        <f>'orig. data'!Q29</f>
        <v>31443</v>
      </c>
      <c r="R31" s="12">
        <f>'orig. data'!U29</f>
        <v>3.0141E-05</v>
      </c>
      <c r="T31" s="12">
        <f>'orig. data'!AD29</f>
        <v>0.521128905</v>
      </c>
      <c r="U31" s="1"/>
      <c r="V31" s="1"/>
      <c r="W31" s="1"/>
    </row>
    <row r="32" spans="1:23" ht="12.75">
      <c r="A32" s="2" t="str">
        <f ca="1" t="shared" si="2"/>
        <v>Downtown (1,2)</v>
      </c>
      <c r="B32" t="s">
        <v>162</v>
      </c>
      <c r="C32">
        <f>'orig. data'!AH30</f>
        <v>1</v>
      </c>
      <c r="D32">
        <f>'orig. data'!AI30</f>
        <v>2</v>
      </c>
      <c r="E32">
        <f ca="1">IF(CELL("contents",F32)="s","s",IF(CELL("contents",G32)="s","s",IF(CELL("contents",'orig. data'!AJ30)="t","t","")))</f>
      </c>
      <c r="F32" t="str">
        <f>'orig. data'!AK30</f>
        <v> </v>
      </c>
      <c r="G32" t="str">
        <f>'orig. data'!AL30</f>
        <v> </v>
      </c>
      <c r="H32" s="24">
        <f t="shared" si="3"/>
        <v>1.2300194289</v>
      </c>
      <c r="I32" s="3">
        <f>'orig. data'!D30</f>
        <v>1.7724195859</v>
      </c>
      <c r="J32" s="3">
        <f>'orig. data'!R30</f>
        <v>1.8225082613</v>
      </c>
      <c r="K32" s="24">
        <f t="shared" si="4"/>
        <v>1.2683828345</v>
      </c>
      <c r="L32" s="6">
        <f>'orig. data'!B30</f>
        <v>118928</v>
      </c>
      <c r="M32" s="6">
        <f>'orig. data'!C30</f>
        <v>72206</v>
      </c>
      <c r="N32" s="12">
        <f>'orig. data'!G30</f>
        <v>1.551781E-12</v>
      </c>
      <c r="O32" s="9"/>
      <c r="P32" s="6">
        <f>'orig. data'!P30</f>
        <v>116069</v>
      </c>
      <c r="Q32" s="6">
        <f>'orig. data'!Q30</f>
        <v>72091</v>
      </c>
      <c r="R32" s="12">
        <f>'orig. data'!U30</f>
        <v>3.194674E-12</v>
      </c>
      <c r="T32" s="12">
        <f>'orig. data'!AD30</f>
        <v>0.5965690682</v>
      </c>
      <c r="U32" s="1"/>
      <c r="V32" s="1"/>
      <c r="W32" s="1"/>
    </row>
    <row r="33" spans="1:23" ht="12.75">
      <c r="A33" s="2" t="str">
        <f ca="1" t="shared" si="2"/>
        <v>Point Douglas (1,2)</v>
      </c>
      <c r="B33" t="s">
        <v>163</v>
      </c>
      <c r="C33">
        <f>'orig. data'!AH31</f>
        <v>1</v>
      </c>
      <c r="D33">
        <f>'orig. data'!AI31</f>
        <v>2</v>
      </c>
      <c r="E33">
        <f ca="1">IF(CELL("contents",F33)="s","s",IF(CELL("contents",G33)="s","s",IF(CELL("contents",'orig. data'!AJ31)="t","t","")))</f>
      </c>
      <c r="F33" t="str">
        <f>'orig. data'!AK31</f>
        <v> </v>
      </c>
      <c r="G33" t="str">
        <f>'orig. data'!AL31</f>
        <v> </v>
      </c>
      <c r="H33" s="24">
        <f t="shared" si="3"/>
        <v>1.2300194289</v>
      </c>
      <c r="I33" s="3">
        <f>'orig. data'!D31</f>
        <v>1.583800924</v>
      </c>
      <c r="J33" s="3">
        <f>'orig. data'!R31</f>
        <v>1.5026903075</v>
      </c>
      <c r="K33" s="24">
        <f t="shared" si="4"/>
        <v>1.2683828345</v>
      </c>
      <c r="L33" s="6">
        <f>'orig. data'!B31</f>
        <v>61417</v>
      </c>
      <c r="M33" s="6">
        <f>'orig. data'!C31</f>
        <v>40630</v>
      </c>
      <c r="N33" s="12">
        <f>'orig. data'!G31</f>
        <v>1.0435481E-06</v>
      </c>
      <c r="O33" s="9"/>
      <c r="P33" s="6">
        <f>'orig. data'!P31</f>
        <v>60859</v>
      </c>
      <c r="Q33" s="6">
        <f>'orig. data'!Q31</f>
        <v>42182</v>
      </c>
      <c r="R33" s="12">
        <f>'orig. data'!U31</f>
        <v>0.0011440275</v>
      </c>
      <c r="T33" s="12">
        <f>'orig. data'!AD31</f>
        <v>0.3197694366</v>
      </c>
      <c r="U33" s="1"/>
      <c r="V33" s="1"/>
      <c r="W33" s="1"/>
    </row>
    <row r="34" spans="1:23" ht="12.75">
      <c r="B34"/>
      <c r="C34"/>
      <c r="D34"/>
      <c r="E34"/>
      <c r="F34"/>
      <c r="G34"/>
      <c r="H34" s="24"/>
      <c r="I34" s="3"/>
      <c r="J34" s="3"/>
      <c r="K34" s="24"/>
      <c r="L34" s="6"/>
      <c r="M34" s="6"/>
      <c r="N34" s="12"/>
      <c r="O34" s="9"/>
      <c r="P34" s="6"/>
      <c r="Q34" s="6"/>
      <c r="R34" s="12"/>
      <c r="T34" s="12"/>
      <c r="U34" s="1"/>
      <c r="V34" s="1"/>
      <c r="W34" s="1"/>
    </row>
    <row r="35" spans="2:8" ht="12.75">
      <c r="B35"/>
      <c r="C35"/>
      <c r="D35"/>
      <c r="E35"/>
      <c r="F35"/>
      <c r="G35"/>
      <c r="H35" s="25"/>
    </row>
    <row r="36" spans="2:8" ht="12.75">
      <c r="B36"/>
      <c r="C36"/>
      <c r="D36"/>
      <c r="E36"/>
      <c r="F36"/>
      <c r="G36"/>
      <c r="H36" s="25"/>
    </row>
    <row r="37" spans="2:8" ht="12.75">
      <c r="B37"/>
      <c r="C37"/>
      <c r="D37"/>
      <c r="E37"/>
      <c r="F37"/>
      <c r="G37"/>
      <c r="H37" s="25"/>
    </row>
    <row r="38" spans="2:8" ht="12.75">
      <c r="B38"/>
      <c r="C38"/>
      <c r="D38"/>
      <c r="E38"/>
      <c r="F38"/>
      <c r="G38"/>
      <c r="H38" s="25"/>
    </row>
    <row r="39" spans="2:8" ht="12.75">
      <c r="B39"/>
      <c r="C39"/>
      <c r="D39"/>
      <c r="E39"/>
      <c r="F39"/>
      <c r="G39"/>
      <c r="H39" s="25"/>
    </row>
    <row r="40" spans="2:8" ht="12.75">
      <c r="B40"/>
      <c r="C40"/>
      <c r="D40"/>
      <c r="E40"/>
      <c r="F40"/>
      <c r="G40"/>
      <c r="H40" s="25"/>
    </row>
    <row r="41" spans="2:8" ht="12.75">
      <c r="B41"/>
      <c r="C41"/>
      <c r="D41"/>
      <c r="E41"/>
      <c r="F41"/>
      <c r="G41"/>
      <c r="H41" s="25"/>
    </row>
    <row r="42" ht="12.75">
      <c r="H42" s="25"/>
    </row>
    <row r="43" ht="12.75">
      <c r="H43" s="25"/>
    </row>
    <row r="44" ht="12.75">
      <c r="H44" s="25"/>
    </row>
    <row r="45" ht="12.75">
      <c r="H45" s="25"/>
    </row>
    <row r="46" ht="12.75">
      <c r="H46" s="25"/>
    </row>
    <row r="47" ht="12.75">
      <c r="H47" s="25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B106" sqref="B106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5" max="15" width="2.8515625" style="0" customWidth="1"/>
    <col min="19" max="19" width="2.8515625" style="0" customWidth="1"/>
  </cols>
  <sheetData>
    <row r="1" spans="1:20" ht="12.75">
      <c r="A1" s="47" t="s">
        <v>274</v>
      </c>
      <c r="B1" s="5" t="s">
        <v>223</v>
      </c>
      <c r="C1" s="123" t="s">
        <v>129</v>
      </c>
      <c r="D1" s="123"/>
      <c r="E1" s="123"/>
      <c r="F1" s="123" t="s">
        <v>132</v>
      </c>
      <c r="G1" s="123"/>
      <c r="H1" s="6" t="s">
        <v>119</v>
      </c>
      <c r="I1" s="3" t="s">
        <v>121</v>
      </c>
      <c r="J1" s="3" t="s">
        <v>122</v>
      </c>
      <c r="K1" s="6" t="s">
        <v>120</v>
      </c>
      <c r="L1" s="6" t="s">
        <v>123</v>
      </c>
      <c r="M1" s="6" t="s">
        <v>124</v>
      </c>
      <c r="N1" s="6" t="s">
        <v>125</v>
      </c>
      <c r="O1" s="7"/>
      <c r="P1" s="6" t="s">
        <v>126</v>
      </c>
      <c r="Q1" s="6" t="s">
        <v>127</v>
      </c>
      <c r="R1" s="6" t="s">
        <v>128</v>
      </c>
      <c r="S1" s="7"/>
      <c r="T1" s="6" t="s">
        <v>133</v>
      </c>
    </row>
    <row r="2" spans="1:20" ht="12.75">
      <c r="A2" s="41"/>
      <c r="B2" s="2"/>
      <c r="C2" s="13"/>
      <c r="D2" s="13"/>
      <c r="E2" s="13"/>
      <c r="F2" s="14"/>
      <c r="G2" s="14"/>
      <c r="H2" s="6"/>
      <c r="I2" s="124" t="s">
        <v>282</v>
      </c>
      <c r="J2" s="124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0" ht="12.75">
      <c r="A3" s="39" t="s">
        <v>0</v>
      </c>
      <c r="B3" s="5"/>
      <c r="C3" s="13">
        <v>1</v>
      </c>
      <c r="D3" s="13">
        <v>2</v>
      </c>
      <c r="E3" s="13" t="s">
        <v>131</v>
      </c>
      <c r="F3" s="13" t="s">
        <v>250</v>
      </c>
      <c r="G3" s="13" t="s">
        <v>251</v>
      </c>
      <c r="H3" s="2" t="s">
        <v>220</v>
      </c>
      <c r="I3" s="5" t="s">
        <v>275</v>
      </c>
      <c r="J3" s="5" t="s">
        <v>276</v>
      </c>
      <c r="K3" s="2" t="s">
        <v>221</v>
      </c>
      <c r="L3" s="2"/>
      <c r="M3" s="2"/>
      <c r="N3" s="2"/>
      <c r="O3" s="10"/>
      <c r="P3" s="2"/>
      <c r="Q3" s="2"/>
      <c r="R3" s="2"/>
      <c r="S3" s="10"/>
      <c r="T3" s="2"/>
    </row>
    <row r="4" spans="1:20" ht="12.75">
      <c r="A4" s="38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 (1,2)</v>
      </c>
      <c r="B4" s="2" t="s">
        <v>229</v>
      </c>
      <c r="C4">
        <f>'orig. data'!AH32</f>
        <v>1</v>
      </c>
      <c r="D4">
        <f>'orig. data'!AI32</f>
        <v>2</v>
      </c>
      <c r="E4">
        <f ca="1">IF(CELL("contents",F4)="s","s",IF(CELL("contents",G4)="s","s",IF(CELL("contents",'orig. data'!AJ32)="t","t","")))</f>
      </c>
      <c r="F4" t="str">
        <f>'orig. data'!AK32</f>
        <v> </v>
      </c>
      <c r="G4" t="str">
        <f>'orig. data'!AL32</f>
        <v> </v>
      </c>
      <c r="H4" s="24">
        <f>'orig. data'!D$18</f>
        <v>1.2300194289</v>
      </c>
      <c r="I4" s="3">
        <f>'orig. data'!D32</f>
        <v>0.8784753021</v>
      </c>
      <c r="J4" s="3">
        <f>'orig. data'!R32</f>
        <v>0.9005399627</v>
      </c>
      <c r="K4" s="24">
        <f>'orig. data'!R$18</f>
        <v>1.2683828345</v>
      </c>
      <c r="L4" s="6">
        <f>'orig. data'!B32</f>
        <v>12180</v>
      </c>
      <c r="M4" s="6">
        <f>'orig. data'!C32</f>
        <v>15816</v>
      </c>
      <c r="N4" s="12">
        <f>'orig. data'!G32</f>
        <v>1.79897E-08</v>
      </c>
      <c r="O4" s="9"/>
      <c r="P4" s="6">
        <f>'orig. data'!P32</f>
        <v>12932</v>
      </c>
      <c r="Q4" s="6">
        <f>'orig. data'!Q32</f>
        <v>16454</v>
      </c>
      <c r="R4" s="12">
        <f>'orig. data'!U32</f>
        <v>1.2787701E-08</v>
      </c>
      <c r="S4" s="10"/>
      <c r="T4" s="12">
        <f>'orig. data'!AD32</f>
        <v>0.6910963408</v>
      </c>
    </row>
    <row r="5" spans="1:20" ht="12.75">
      <c r="A5" s="38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 (1,2)</v>
      </c>
      <c r="B5" s="2" t="s">
        <v>225</v>
      </c>
      <c r="C5">
        <f>'orig. data'!AH33</f>
        <v>1</v>
      </c>
      <c r="D5">
        <f>'orig. data'!AI33</f>
        <v>2</v>
      </c>
      <c r="E5">
        <f ca="1">IF(CELL("contents",F5)="s","s",IF(CELL("contents",G5)="s","s",IF(CELL("contents",'orig. data'!AJ33)="t","t","")))</f>
      </c>
      <c r="F5" t="str">
        <f>'orig. data'!AK33</f>
        <v> </v>
      </c>
      <c r="G5" t="str">
        <f>'orig. data'!AL33</f>
        <v> </v>
      </c>
      <c r="H5" s="24">
        <f>'orig. data'!D$18</f>
        <v>1.2300194289</v>
      </c>
      <c r="I5" s="3">
        <f>'orig. data'!D33</f>
        <v>0.6602361664</v>
      </c>
      <c r="J5" s="3">
        <f>'orig. data'!R33</f>
        <v>0.6844515428</v>
      </c>
      <c r="K5" s="24">
        <f>'orig. data'!R$18</f>
        <v>1.2683828345</v>
      </c>
      <c r="L5" s="6">
        <f>'orig. data'!B33</f>
        <v>12398</v>
      </c>
      <c r="M5" s="6">
        <f>'orig. data'!C33</f>
        <v>22107</v>
      </c>
      <c r="N5" s="12">
        <f>'orig. data'!G33</f>
        <v>1.038603E-25</v>
      </c>
      <c r="O5" s="9"/>
      <c r="P5" s="6">
        <f>'orig. data'!P33</f>
        <v>15060</v>
      </c>
      <c r="Q5" s="6">
        <f>'orig. data'!Q33</f>
        <v>26047</v>
      </c>
      <c r="R5" s="12">
        <f>'orig. data'!U33</f>
        <v>2.381883E-25</v>
      </c>
      <c r="S5" s="10"/>
      <c r="T5" s="12">
        <f>'orig. data'!AD33</f>
        <v>0.5565932588</v>
      </c>
    </row>
    <row r="6" spans="1:20" ht="12.75">
      <c r="A6" s="38" t="str">
        <f ca="1" t="shared" si="0"/>
        <v>SE Western (2)</v>
      </c>
      <c r="B6" s="2" t="s">
        <v>226</v>
      </c>
      <c r="C6" t="str">
        <f>'orig. data'!AH34</f>
        <v> </v>
      </c>
      <c r="D6">
        <f>'orig. data'!AI34</f>
        <v>2</v>
      </c>
      <c r="E6">
        <f ca="1">IF(CELL("contents",F6)="s","s",IF(CELL("contents",G6)="s","s",IF(CELL("contents",'orig. data'!AJ34)="t","t","")))</f>
      </c>
      <c r="F6" t="str">
        <f>'orig. data'!AK34</f>
        <v> </v>
      </c>
      <c r="G6" t="str">
        <f>'orig. data'!AL34</f>
        <v> </v>
      </c>
      <c r="H6" s="24">
        <f>'orig. data'!D$18</f>
        <v>1.2300194289</v>
      </c>
      <c r="I6" s="3">
        <f>'orig. data'!D34</f>
        <v>1.0518894833</v>
      </c>
      <c r="J6" s="3">
        <f>'orig. data'!R34</f>
        <v>1.0646662645</v>
      </c>
      <c r="K6" s="24">
        <f>'orig. data'!R$18</f>
        <v>1.2683828345</v>
      </c>
      <c r="L6" s="6">
        <f>'orig. data'!B34</f>
        <v>9680</v>
      </c>
      <c r="M6" s="6">
        <f>'orig. data'!C34</f>
        <v>10683</v>
      </c>
      <c r="N6" s="12">
        <f>'orig. data'!G34</f>
        <v>0.0091417569</v>
      </c>
      <c r="O6" s="9"/>
      <c r="P6" s="6">
        <f>'orig. data'!P34</f>
        <v>11187</v>
      </c>
      <c r="Q6" s="6">
        <f>'orig. data'!Q34</f>
        <v>11927</v>
      </c>
      <c r="R6" s="12">
        <f>'orig. data'!U34</f>
        <v>0.0039640216</v>
      </c>
      <c r="S6" s="10"/>
      <c r="T6" s="12">
        <f>'orig. data'!AD34</f>
        <v>0.8477756374</v>
      </c>
    </row>
    <row r="7" spans="1:20" ht="12.75">
      <c r="A7" s="38" t="str">
        <f ca="1" t="shared" si="0"/>
        <v>SE Southern (1,2)</v>
      </c>
      <c r="B7" s="2" t="s">
        <v>194</v>
      </c>
      <c r="C7">
        <f>'orig. data'!AH35</f>
        <v>1</v>
      </c>
      <c r="D7">
        <f>'orig. data'!AI35</f>
        <v>2</v>
      </c>
      <c r="E7">
        <f ca="1">IF(CELL("contents",F7)="s","s",IF(CELL("contents",G7)="s","s",IF(CELL("contents",'orig. data'!AJ35)="t","t","")))</f>
      </c>
      <c r="F7" t="str">
        <f>'orig. data'!AK35</f>
        <v> </v>
      </c>
      <c r="G7" t="str">
        <f>'orig. data'!AL35</f>
        <v> </v>
      </c>
      <c r="H7" s="24">
        <f>'orig. data'!D$18</f>
        <v>1.2300194289</v>
      </c>
      <c r="I7" s="3">
        <f>'orig. data'!D35</f>
        <v>0.8144045891</v>
      </c>
      <c r="J7" s="3">
        <f>'orig. data'!R35</f>
        <v>0.7193321213</v>
      </c>
      <c r="K7" s="24">
        <f>'orig. data'!R$18</f>
        <v>1.2683828345</v>
      </c>
      <c r="L7" s="6">
        <f>'orig. data'!B35</f>
        <v>4577</v>
      </c>
      <c r="M7" s="6">
        <f>'orig. data'!C35</f>
        <v>5821</v>
      </c>
      <c r="N7" s="12">
        <f>'orig. data'!G35</f>
        <v>1.161999E-11</v>
      </c>
      <c r="O7" s="9"/>
      <c r="P7" s="6">
        <f>'orig. data'!P35</f>
        <v>4252</v>
      </c>
      <c r="Q7" s="6">
        <f>'orig. data'!Q35</f>
        <v>5940</v>
      </c>
      <c r="R7" s="12">
        <f>'orig. data'!U35</f>
        <v>1.767843E-20</v>
      </c>
      <c r="S7" s="10"/>
      <c r="T7" s="12">
        <f>'orig. data'!AD35</f>
        <v>0.053811715</v>
      </c>
    </row>
    <row r="8" spans="1:20" ht="12.75">
      <c r="A8" s="38"/>
      <c r="B8" s="2"/>
      <c r="H8" s="24"/>
      <c r="I8" s="3"/>
      <c r="J8" s="3"/>
      <c r="K8" s="24"/>
      <c r="L8" s="6"/>
      <c r="M8" s="6"/>
      <c r="N8" s="12"/>
      <c r="O8" s="9"/>
      <c r="P8" s="6"/>
      <c r="Q8" s="6"/>
      <c r="R8" s="12"/>
      <c r="S8" s="10"/>
      <c r="T8" s="12"/>
    </row>
    <row r="9" spans="1:20" ht="12.75">
      <c r="A9" s="38" t="str">
        <f ca="1" t="shared" si="0"/>
        <v>CE Altona (1,2)</v>
      </c>
      <c r="B9" s="2" t="s">
        <v>227</v>
      </c>
      <c r="C9">
        <f>'orig. data'!AH36</f>
        <v>1</v>
      </c>
      <c r="D9">
        <f>'orig. data'!AI36</f>
        <v>2</v>
      </c>
      <c r="E9">
        <f ca="1">IF(CELL("contents",F9)="s","s",IF(CELL("contents",G9)="s","s",IF(CELL("contents",'orig. data'!AJ36)="t","t","")))</f>
      </c>
      <c r="F9" t="str">
        <f>'orig. data'!AK36</f>
        <v> </v>
      </c>
      <c r="G9" t="str">
        <f>'orig. data'!AL36</f>
        <v> </v>
      </c>
      <c r="H9" s="24">
        <f>'orig. data'!D$18</f>
        <v>1.2300194289</v>
      </c>
      <c r="I9" s="3">
        <f>'orig. data'!D36</f>
        <v>0.4409118548</v>
      </c>
      <c r="J9" s="3">
        <f>'orig. data'!R36</f>
        <v>0.4983018353</v>
      </c>
      <c r="K9" s="24">
        <f>'orig. data'!R$18</f>
        <v>1.2683828345</v>
      </c>
      <c r="L9" s="6">
        <f>'orig. data'!B36</f>
        <v>3298</v>
      </c>
      <c r="M9" s="6">
        <f>'orig. data'!C36</f>
        <v>8550</v>
      </c>
      <c r="N9" s="12">
        <f>'orig. data'!G36</f>
        <v>3.669362E-62</v>
      </c>
      <c r="O9" s="9"/>
      <c r="P9" s="6">
        <f>'orig. data'!P36</f>
        <v>3783</v>
      </c>
      <c r="Q9" s="6">
        <f>'orig. data'!Q36</f>
        <v>8823</v>
      </c>
      <c r="R9" s="12">
        <f>'orig. data'!U36</f>
        <v>7.198694E-52</v>
      </c>
      <c r="S9" s="10"/>
      <c r="T9" s="12">
        <f>'orig. data'!AD36</f>
        <v>0.0627860425</v>
      </c>
    </row>
    <row r="10" spans="1:20" ht="12.75">
      <c r="A10" s="38" t="str">
        <f ca="1" t="shared" si="0"/>
        <v>CE Cartier/SFX (2,t)</v>
      </c>
      <c r="B10" s="2" t="s">
        <v>252</v>
      </c>
      <c r="C10" t="str">
        <f>'orig. data'!AH37</f>
        <v> </v>
      </c>
      <c r="D10">
        <f>'orig. data'!AI37</f>
        <v>2</v>
      </c>
      <c r="E10" t="str">
        <f ca="1">IF(CELL("contents",F10)="s","s",IF(CELL("contents",G10)="s","s",IF(CELL("contents",'orig. data'!AJ37)="t","t","")))</f>
        <v>t</v>
      </c>
      <c r="F10" t="str">
        <f>'orig. data'!AK37</f>
        <v> </v>
      </c>
      <c r="G10" t="str">
        <f>'orig. data'!AL37</f>
        <v> </v>
      </c>
      <c r="H10" s="24">
        <f>'orig. data'!D$18</f>
        <v>1.2300194289</v>
      </c>
      <c r="I10" s="3">
        <f>'orig. data'!D37</f>
        <v>1.3114327998</v>
      </c>
      <c r="J10" s="3">
        <f>'orig. data'!R37</f>
        <v>1.5222630809</v>
      </c>
      <c r="K10" s="24">
        <f>'orig. data'!R$18</f>
        <v>1.2683828345</v>
      </c>
      <c r="L10" s="6">
        <f>'orig. data'!B37</f>
        <v>6809</v>
      </c>
      <c r="M10" s="6">
        <f>'orig. data'!C37</f>
        <v>6008</v>
      </c>
      <c r="N10" s="12">
        <f>'orig. data'!G37</f>
        <v>0.2921271023</v>
      </c>
      <c r="O10" s="9"/>
      <c r="P10" s="6">
        <f>'orig. data'!P37</f>
        <v>8089</v>
      </c>
      <c r="Q10" s="6">
        <f>'orig. data'!Q37</f>
        <v>6347</v>
      </c>
      <c r="R10" s="12">
        <f>'orig. data'!U37</f>
        <v>0.0025471361</v>
      </c>
      <c r="S10" s="10"/>
      <c r="T10" s="12">
        <f>'orig. data'!AD37</f>
        <v>0.0209277334</v>
      </c>
    </row>
    <row r="11" spans="1:20" ht="12.75">
      <c r="A11" s="38" t="str">
        <f ca="1" t="shared" si="0"/>
        <v>CE Louise/Pembina (1,2,t)</v>
      </c>
      <c r="B11" s="2" t="s">
        <v>228</v>
      </c>
      <c r="C11">
        <f>'orig. data'!AH38</f>
        <v>1</v>
      </c>
      <c r="D11">
        <f>'orig. data'!AI38</f>
        <v>2</v>
      </c>
      <c r="E11" t="str">
        <f ca="1">IF(CELL("contents",F11)="s","s",IF(CELL("contents",G11)="s","s",IF(CELL("contents",'orig. data'!AJ38)="t","t","")))</f>
        <v>t</v>
      </c>
      <c r="F11" t="str">
        <f>'orig. data'!AK38</f>
        <v> </v>
      </c>
      <c r="G11" t="str">
        <f>'orig. data'!AL38</f>
        <v> </v>
      </c>
      <c r="H11" s="24">
        <f>'orig. data'!D$18</f>
        <v>1.2300194289</v>
      </c>
      <c r="I11" s="3">
        <f>'orig. data'!D38</f>
        <v>0.5128048238</v>
      </c>
      <c r="J11" s="3">
        <f>'orig. data'!R38</f>
        <v>0.6638298389</v>
      </c>
      <c r="K11" s="24">
        <f>'orig. data'!R$18</f>
        <v>1.2683828345</v>
      </c>
      <c r="L11" s="6">
        <f>'orig. data'!B38</f>
        <v>2370</v>
      </c>
      <c r="M11" s="6">
        <f>'orig. data'!C38</f>
        <v>4828</v>
      </c>
      <c r="N11" s="12">
        <f>'orig. data'!G38</f>
        <v>1.549654E-44</v>
      </c>
      <c r="O11" s="10"/>
      <c r="P11" s="6">
        <f>'orig. data'!P38</f>
        <v>2928</v>
      </c>
      <c r="Q11" s="6">
        <f>'orig. data'!Q38</f>
        <v>4502</v>
      </c>
      <c r="R11" s="12">
        <f>'orig. data'!U38</f>
        <v>1.401288E-25</v>
      </c>
      <c r="S11" s="10"/>
      <c r="T11" s="12">
        <f>'orig. data'!AD38</f>
        <v>0.0001101513</v>
      </c>
    </row>
    <row r="12" spans="1:20" ht="12.75">
      <c r="A12" s="38" t="str">
        <f ca="1" t="shared" si="0"/>
        <v>CE Morden/Winkler (1,2,t)</v>
      </c>
      <c r="B12" s="2" t="s">
        <v>346</v>
      </c>
      <c r="C12">
        <f>'orig. data'!AH39</f>
        <v>1</v>
      </c>
      <c r="D12">
        <f>'orig. data'!AI39</f>
        <v>2</v>
      </c>
      <c r="E12" t="str">
        <f ca="1">IF(CELL("contents",F12)="s","s",IF(CELL("contents",G12)="s","s",IF(CELL("contents",'orig. data'!AJ39)="t","t","")))</f>
        <v>t</v>
      </c>
      <c r="F12" t="str">
        <f>'orig. data'!AK39</f>
        <v> </v>
      </c>
      <c r="G12" t="str">
        <f>'orig. data'!AL39</f>
        <v> </v>
      </c>
      <c r="H12" s="24">
        <f>'orig. data'!D$18</f>
        <v>1.2300194289</v>
      </c>
      <c r="I12" s="3">
        <f>'orig. data'!D39</f>
        <v>0.4355556141</v>
      </c>
      <c r="J12" s="3">
        <f>'orig. data'!R39</f>
        <v>0.5463405166</v>
      </c>
      <c r="K12" s="24">
        <f>'orig. data'!R$18</f>
        <v>1.2683828345</v>
      </c>
      <c r="L12" s="6">
        <f>'orig. data'!B39</f>
        <v>7718</v>
      </c>
      <c r="M12" s="6">
        <f>'orig. data'!C39</f>
        <v>20137</v>
      </c>
      <c r="N12" s="12">
        <f>'orig. data'!G39</f>
        <v>3.691678E-68</v>
      </c>
      <c r="O12" s="10"/>
      <c r="P12" s="6">
        <f>'orig. data'!P39</f>
        <v>11526</v>
      </c>
      <c r="Q12" s="6">
        <f>'orig. data'!Q39</f>
        <v>23886</v>
      </c>
      <c r="R12" s="12">
        <f>'orig. data'!U39</f>
        <v>5.968372E-46</v>
      </c>
      <c r="S12" s="10"/>
      <c r="T12" s="12">
        <f>'orig. data'!AD39</f>
        <v>0.0002213005</v>
      </c>
    </row>
    <row r="13" spans="1:20" ht="12.75">
      <c r="A13" s="38" t="str">
        <f ca="1" t="shared" si="0"/>
        <v>CE Carman (1,2)</v>
      </c>
      <c r="B13" s="2" t="s">
        <v>253</v>
      </c>
      <c r="C13">
        <f>'orig. data'!AH40</f>
        <v>1</v>
      </c>
      <c r="D13">
        <f>'orig. data'!AI40</f>
        <v>2</v>
      </c>
      <c r="E13">
        <f ca="1">IF(CELL("contents",F13)="s","s",IF(CELL("contents",G13)="s","s",IF(CELL("contents",'orig. data'!AJ40)="t","t","")))</f>
      </c>
      <c r="F13" t="str">
        <f>'orig. data'!AK40</f>
        <v> </v>
      </c>
      <c r="G13" t="str">
        <f>'orig. data'!AL40</f>
        <v> </v>
      </c>
      <c r="H13" s="24">
        <f>'orig. data'!D$18</f>
        <v>1.2300194289</v>
      </c>
      <c r="I13" s="3">
        <f>'orig. data'!D40</f>
        <v>0.620014612</v>
      </c>
      <c r="J13" s="3">
        <f>'orig. data'!R40</f>
        <v>0.6897428659</v>
      </c>
      <c r="K13" s="24">
        <f>'orig. data'!R$18</f>
        <v>1.2683828345</v>
      </c>
      <c r="L13" s="6">
        <f>'orig. data'!B40</f>
        <v>5932</v>
      </c>
      <c r="M13" s="6">
        <f>'orig. data'!C40</f>
        <v>10285</v>
      </c>
      <c r="N13" s="12">
        <f>'orig. data'!G40</f>
        <v>2.45184E-30</v>
      </c>
      <c r="O13" s="10"/>
      <c r="P13" s="6">
        <f>'orig. data'!P40</f>
        <v>6684</v>
      </c>
      <c r="Q13" s="6">
        <f>'orig. data'!Q40</f>
        <v>10125</v>
      </c>
      <c r="R13" s="12">
        <f>'orig. data'!U40</f>
        <v>3.343276E-24</v>
      </c>
      <c r="S13" s="10"/>
      <c r="T13" s="12">
        <f>'orig. data'!AD40</f>
        <v>0.0878991692</v>
      </c>
    </row>
    <row r="14" spans="1:20" ht="12.75">
      <c r="A14" s="38" t="str">
        <f ca="1" t="shared" si="0"/>
        <v>CE Red River (1,2)</v>
      </c>
      <c r="B14" s="2" t="s">
        <v>195</v>
      </c>
      <c r="C14">
        <f>'orig. data'!AH41</f>
        <v>1</v>
      </c>
      <c r="D14">
        <f>'orig. data'!AI41</f>
        <v>2</v>
      </c>
      <c r="E14">
        <f ca="1">IF(CELL("contents",F14)="s","s",IF(CELL("contents",G14)="s","s",IF(CELL("contents",'orig. data'!AJ41)="t","t","")))</f>
      </c>
      <c r="F14" t="str">
        <f>'orig. data'!AK41</f>
        <v> </v>
      </c>
      <c r="G14" t="str">
        <f>'orig. data'!AL41</f>
        <v> </v>
      </c>
      <c r="H14" s="24">
        <f>'orig. data'!D$18</f>
        <v>1.2300194289</v>
      </c>
      <c r="I14" s="3">
        <f>'orig. data'!D41</f>
        <v>0.9715555417</v>
      </c>
      <c r="J14" s="3">
        <f>'orig. data'!R41</f>
        <v>1.0512688244</v>
      </c>
      <c r="K14" s="24">
        <f>'orig. data'!R$18</f>
        <v>1.2683828345</v>
      </c>
      <c r="L14" s="6">
        <f>'orig. data'!B41</f>
        <v>11184</v>
      </c>
      <c r="M14" s="6">
        <f>'orig. data'!C41</f>
        <v>12588</v>
      </c>
      <c r="N14" s="12">
        <f>'orig. data'!G41</f>
        <v>7.28421E-05</v>
      </c>
      <c r="O14" s="10"/>
      <c r="P14" s="6">
        <f>'orig. data'!P41</f>
        <v>12403</v>
      </c>
      <c r="Q14" s="6">
        <f>'orig. data'!Q41</f>
        <v>12946</v>
      </c>
      <c r="R14" s="12">
        <f>'orig. data'!U41</f>
        <v>0.0018159073</v>
      </c>
      <c r="S14" s="10"/>
      <c r="T14" s="12">
        <f>'orig. data'!AD41</f>
        <v>0.2024532366</v>
      </c>
    </row>
    <row r="15" spans="1:20" ht="12.75">
      <c r="A15" s="38" t="str">
        <f ca="1" t="shared" si="0"/>
        <v>CE Swan Lake (1,2)</v>
      </c>
      <c r="B15" s="2" t="s">
        <v>196</v>
      </c>
      <c r="C15">
        <f>'orig. data'!AH42</f>
        <v>1</v>
      </c>
      <c r="D15">
        <f>'orig. data'!AI42</f>
        <v>2</v>
      </c>
      <c r="E15">
        <f ca="1">IF(CELL("contents",F15)="s","s",IF(CELL("contents",G15)="s","s",IF(CELL("contents",'orig. data'!AJ42)="t","t","")))</f>
      </c>
      <c r="F15" t="str">
        <f>'orig. data'!AK42</f>
        <v> </v>
      </c>
      <c r="G15" t="str">
        <f>'orig. data'!AL42</f>
        <v> </v>
      </c>
      <c r="H15" s="24">
        <f>'orig. data'!D$18</f>
        <v>1.2300194289</v>
      </c>
      <c r="I15" s="3">
        <f>'orig. data'!D42</f>
        <v>0.5016726045</v>
      </c>
      <c r="J15" s="3">
        <f>'orig. data'!R42</f>
        <v>0.5521146167</v>
      </c>
      <c r="K15" s="24">
        <f>'orig. data'!R$18</f>
        <v>1.2683828345</v>
      </c>
      <c r="L15" s="6">
        <f>'orig. data'!B42</f>
        <v>1641</v>
      </c>
      <c r="M15" s="6">
        <f>'orig. data'!C42</f>
        <v>3608</v>
      </c>
      <c r="N15" s="12">
        <f>'orig. data'!G42</f>
        <v>2.470824E-44</v>
      </c>
      <c r="O15" s="10"/>
      <c r="P15" s="6">
        <f>'orig. data'!P42</f>
        <v>1821</v>
      </c>
      <c r="Q15" s="6">
        <f>'orig. data'!Q42</f>
        <v>3476</v>
      </c>
      <c r="R15" s="12">
        <f>'orig. data'!U42</f>
        <v>9.78282E-39</v>
      </c>
      <c r="S15" s="10"/>
      <c r="T15" s="12">
        <f>'orig. data'!AD42</f>
        <v>0.172103774</v>
      </c>
    </row>
    <row r="16" spans="1:20" ht="12.75">
      <c r="A16" s="38" t="str">
        <f ca="1" t="shared" si="0"/>
        <v>CE Portage (1,2)</v>
      </c>
      <c r="B16" s="2" t="s">
        <v>197</v>
      </c>
      <c r="C16">
        <f>'orig. data'!AH43</f>
        <v>1</v>
      </c>
      <c r="D16">
        <f>'orig. data'!AI43</f>
        <v>2</v>
      </c>
      <c r="E16">
        <f ca="1">IF(CELL("contents",F16)="s","s",IF(CELL("contents",G16)="s","s",IF(CELL("contents",'orig. data'!AJ43)="t","t","")))</f>
      </c>
      <c r="F16" t="str">
        <f>'orig. data'!AK43</f>
        <v> </v>
      </c>
      <c r="G16" t="str">
        <f>'orig. data'!AL43</f>
        <v> </v>
      </c>
      <c r="H16" s="24">
        <f>'orig. data'!D$18</f>
        <v>1.2300194289</v>
      </c>
      <c r="I16" s="3">
        <f>'orig. data'!D43</f>
        <v>0.7812547759</v>
      </c>
      <c r="J16" s="3">
        <f>'orig. data'!R43</f>
        <v>0.791598007</v>
      </c>
      <c r="K16" s="24">
        <f>'orig. data'!R$18</f>
        <v>1.2683828345</v>
      </c>
      <c r="L16" s="6">
        <f>'orig. data'!B43</f>
        <v>18262</v>
      </c>
      <c r="M16" s="6">
        <f>'orig. data'!C43</f>
        <v>24988</v>
      </c>
      <c r="N16" s="12">
        <f>'orig. data'!G43</f>
        <v>1.086277E-14</v>
      </c>
      <c r="O16" s="10"/>
      <c r="P16" s="6">
        <f>'orig. data'!P43</f>
        <v>18681</v>
      </c>
      <c r="Q16" s="6">
        <f>'orig. data'!Q43</f>
        <v>25338</v>
      </c>
      <c r="R16" s="12">
        <f>'orig. data'!U43</f>
        <v>1.712529E-15</v>
      </c>
      <c r="S16" s="10"/>
      <c r="T16" s="12">
        <f>'orig. data'!AD43</f>
        <v>0.8280638675</v>
      </c>
    </row>
    <row r="17" spans="1:20" ht="12.75">
      <c r="A17" s="38" t="str">
        <f ca="1" t="shared" si="0"/>
        <v>CE Seven Regions (1,2)</v>
      </c>
      <c r="B17" s="2" t="s">
        <v>198</v>
      </c>
      <c r="C17">
        <f>'orig. data'!AH44</f>
        <v>1</v>
      </c>
      <c r="D17">
        <f>'orig. data'!AI44</f>
        <v>2</v>
      </c>
      <c r="E17">
        <f ca="1">IF(CELL("contents",F17)="s","s",IF(CELL("contents",G17)="s","s",IF(CELL("contents",'orig. data'!AJ44)="t","t","")))</f>
      </c>
      <c r="F17" t="str">
        <f>'orig. data'!AK44</f>
        <v> </v>
      </c>
      <c r="G17" t="str">
        <f>'orig. data'!AL44</f>
        <v> </v>
      </c>
      <c r="H17" s="24">
        <f>'orig. data'!D$18</f>
        <v>1.2300194289</v>
      </c>
      <c r="I17" s="3">
        <f>'orig. data'!D44</f>
        <v>0.5647441494</v>
      </c>
      <c r="J17" s="3">
        <f>'orig. data'!R44</f>
        <v>0.6381343696</v>
      </c>
      <c r="K17" s="24">
        <f>'orig. data'!R$18</f>
        <v>1.2683828345</v>
      </c>
      <c r="L17" s="6">
        <f>'orig. data'!B44</f>
        <v>2803</v>
      </c>
      <c r="M17" s="6">
        <f>'orig. data'!C44</f>
        <v>5843</v>
      </c>
      <c r="N17" s="12">
        <f>'orig. data'!G44</f>
        <v>9.069946E-36</v>
      </c>
      <c r="O17" s="10"/>
      <c r="P17" s="6">
        <f>'orig. data'!P44</f>
        <v>3199</v>
      </c>
      <c r="Q17" s="6">
        <f>'orig. data'!Q44</f>
        <v>5720</v>
      </c>
      <c r="R17" s="12">
        <f>'orig. data'!U44</f>
        <v>2.058391E-28</v>
      </c>
      <c r="S17" s="10"/>
      <c r="T17" s="12">
        <f>'orig. data'!AD44</f>
        <v>0.0674355309</v>
      </c>
    </row>
    <row r="18" spans="1:20" ht="12.75">
      <c r="A18" s="38"/>
      <c r="B18" s="2"/>
      <c r="H18" s="24"/>
      <c r="I18" s="3"/>
      <c r="J18" s="3"/>
      <c r="K18" s="24"/>
      <c r="L18" s="6"/>
      <c r="M18" s="6"/>
      <c r="N18" s="12"/>
      <c r="O18" s="10"/>
      <c r="P18" s="6"/>
      <c r="Q18" s="6"/>
      <c r="R18" s="12"/>
      <c r="S18" s="10"/>
      <c r="T18" s="12"/>
    </row>
    <row r="19" spans="1:20" ht="12.75">
      <c r="A19" s="38" t="str">
        <f ca="1" t="shared" si="0"/>
        <v>AS East 2 (1,2,t)</v>
      </c>
      <c r="B19" s="2" t="s">
        <v>254</v>
      </c>
      <c r="C19">
        <f>'orig. data'!AH45</f>
        <v>1</v>
      </c>
      <c r="D19">
        <f>'orig. data'!AI45</f>
        <v>2</v>
      </c>
      <c r="E19" t="str">
        <f ca="1">IF(CELL("contents",F19)="s","s",IF(CELL("contents",G19)="s","s",IF(CELL("contents",'orig. data'!AJ45)="t","t","")))</f>
        <v>t</v>
      </c>
      <c r="F19" t="str">
        <f>'orig. data'!AK45</f>
        <v> </v>
      </c>
      <c r="G19" t="str">
        <f>'orig. data'!AL45</f>
        <v> </v>
      </c>
      <c r="H19" s="24">
        <f>'orig. data'!D$18</f>
        <v>1.2300194289</v>
      </c>
      <c r="I19" s="3">
        <f>'orig. data'!D45</f>
        <v>0.6371685382</v>
      </c>
      <c r="J19" s="3">
        <f>'orig. data'!R45</f>
        <v>0.5645208694</v>
      </c>
      <c r="K19" s="24">
        <f>'orig. data'!R$18</f>
        <v>1.2683828345</v>
      </c>
      <c r="L19" s="6">
        <f>'orig. data'!B45</f>
        <v>8278</v>
      </c>
      <c r="M19" s="6">
        <f>'orig. data'!C45</f>
        <v>13289</v>
      </c>
      <c r="N19" s="12">
        <f>'orig. data'!G45</f>
        <v>1.346387E-28</v>
      </c>
      <c r="O19" s="10"/>
      <c r="P19" s="6">
        <f>'orig. data'!P45</f>
        <v>7126</v>
      </c>
      <c r="Q19" s="6">
        <f>'orig. data'!Q45</f>
        <v>12653</v>
      </c>
      <c r="R19" s="12">
        <f>'orig. data'!U45</f>
        <v>7.13649E-42</v>
      </c>
      <c r="S19" s="10"/>
      <c r="T19" s="12">
        <f>'orig. data'!AD45</f>
        <v>0.0495930195</v>
      </c>
    </row>
    <row r="20" spans="1:20" ht="12.75">
      <c r="A20" s="38" t="str">
        <f ca="1" t="shared" si="0"/>
        <v>AS West 1 (1,2,t)</v>
      </c>
      <c r="B20" s="2" t="s">
        <v>255</v>
      </c>
      <c r="C20">
        <f>'orig. data'!AH46</f>
        <v>1</v>
      </c>
      <c r="D20">
        <f>'orig. data'!AI46</f>
        <v>2</v>
      </c>
      <c r="E20" t="str">
        <f ca="1">IF(CELL("contents",F20)="s","s",IF(CELL("contents",G20)="s","s",IF(CELL("contents",'orig. data'!AJ46)="t","t","")))</f>
        <v>t</v>
      </c>
      <c r="F20" t="str">
        <f>'orig. data'!AK46</f>
        <v> </v>
      </c>
      <c r="G20" t="str">
        <f>'orig. data'!AL46</f>
        <v> </v>
      </c>
      <c r="H20" s="24">
        <f>'orig. data'!D$18</f>
        <v>1.2300194289</v>
      </c>
      <c r="I20" s="3">
        <f>'orig. data'!D46</f>
        <v>0.6283153368</v>
      </c>
      <c r="J20" s="3">
        <f>'orig. data'!R46</f>
        <v>0.5548002855</v>
      </c>
      <c r="K20" s="24">
        <f>'orig. data'!R$18</f>
        <v>1.2683828345</v>
      </c>
      <c r="L20" s="6">
        <f>'orig. data'!B46</f>
        <v>5793</v>
      </c>
      <c r="M20" s="6">
        <f>'orig. data'!C46</f>
        <v>9288</v>
      </c>
      <c r="N20" s="12">
        <f>'orig. data'!G46</f>
        <v>2.012423E-29</v>
      </c>
      <c r="O20" s="10"/>
      <c r="P20" s="6">
        <f>'orig. data'!P46</f>
        <v>4951</v>
      </c>
      <c r="Q20" s="6">
        <f>'orig. data'!Q46</f>
        <v>9018</v>
      </c>
      <c r="R20" s="12">
        <f>'orig. data'!U46</f>
        <v>2.086221E-42</v>
      </c>
      <c r="S20" s="10"/>
      <c r="T20" s="12">
        <f>'orig. data'!AD46</f>
        <v>0.0476986003</v>
      </c>
    </row>
    <row r="21" spans="1:20" ht="12.75">
      <c r="A21" s="38" t="str">
        <f ca="1" t="shared" si="0"/>
        <v>AS North 1 (1,2)</v>
      </c>
      <c r="B21" t="s">
        <v>256</v>
      </c>
      <c r="C21">
        <f>'orig. data'!AH47</f>
        <v>1</v>
      </c>
      <c r="D21">
        <f>'orig. data'!AI47</f>
        <v>2</v>
      </c>
      <c r="E21">
        <f ca="1">IF(CELL("contents",F21)="s","s",IF(CELL("contents",G21)="s","s",IF(CELL("contents",'orig. data'!AJ47)="t","t","")))</f>
      </c>
      <c r="F21" t="str">
        <f>'orig. data'!AK47</f>
        <v> </v>
      </c>
      <c r="G21" t="str">
        <f>'orig. data'!AL47</f>
        <v> </v>
      </c>
      <c r="H21" s="24">
        <f>'orig. data'!D$18</f>
        <v>1.2300194289</v>
      </c>
      <c r="I21" s="3">
        <f>'orig. data'!D47</f>
        <v>0.4599367739</v>
      </c>
      <c r="J21" s="3">
        <f>'orig. data'!R47</f>
        <v>0.4253333211</v>
      </c>
      <c r="K21" s="24">
        <f>'orig. data'!R$18</f>
        <v>1.2683828345</v>
      </c>
      <c r="L21" s="6">
        <f>'orig. data'!B47</f>
        <v>5992</v>
      </c>
      <c r="M21" s="6">
        <f>'orig. data'!C47</f>
        <v>13425</v>
      </c>
      <c r="N21" s="12">
        <f>'orig. data'!G47</f>
        <v>4.58274E-61</v>
      </c>
      <c r="O21" s="10"/>
      <c r="P21" s="6">
        <f>'orig. data'!P47</f>
        <v>5273</v>
      </c>
      <c r="Q21" s="6">
        <f>'orig. data'!Q47</f>
        <v>12541</v>
      </c>
      <c r="R21" s="12">
        <f>'orig. data'!U47</f>
        <v>1.462759E-73</v>
      </c>
      <c r="S21" s="10"/>
      <c r="T21" s="12">
        <f>'orig. data'!AD47</f>
        <v>0.2110538452</v>
      </c>
    </row>
    <row r="22" spans="1:20" ht="12.75">
      <c r="A22" s="38" t="str">
        <f ca="1" t="shared" si="0"/>
        <v>AS West 2 (1,2)</v>
      </c>
      <c r="B22" t="s">
        <v>199</v>
      </c>
      <c r="C22">
        <f>'orig. data'!AH48</f>
        <v>1</v>
      </c>
      <c r="D22">
        <f>'orig. data'!AI48</f>
        <v>2</v>
      </c>
      <c r="E22">
        <f ca="1">IF(CELL("contents",F22)="s","s",IF(CELL("contents",G22)="s","s",IF(CELL("contents",'orig. data'!AJ48)="t","t","")))</f>
      </c>
      <c r="F22" t="str">
        <f>'orig. data'!AK48</f>
        <v> </v>
      </c>
      <c r="G22" t="str">
        <f>'orig. data'!AL48</f>
        <v> </v>
      </c>
      <c r="H22" s="24">
        <f>'orig. data'!D$18</f>
        <v>1.2300194289</v>
      </c>
      <c r="I22" s="3">
        <f>'orig. data'!D48</f>
        <v>0.5489270892</v>
      </c>
      <c r="J22" s="3">
        <f>'orig. data'!R48</f>
        <v>0.502913054</v>
      </c>
      <c r="K22" s="24">
        <f>'orig. data'!R$18</f>
        <v>1.2683828345</v>
      </c>
      <c r="L22" s="6">
        <f>'orig. data'!B48</f>
        <v>7901</v>
      </c>
      <c r="M22" s="6">
        <f>'orig. data'!C48</f>
        <v>14837</v>
      </c>
      <c r="N22" s="12">
        <f>'orig. data'!G48</f>
        <v>2.612404E-42</v>
      </c>
      <c r="O22" s="10"/>
      <c r="P22" s="6">
        <f>'orig. data'!P48</f>
        <v>6839</v>
      </c>
      <c r="Q22" s="6">
        <f>'orig. data'!Q48</f>
        <v>13988</v>
      </c>
      <c r="R22" s="12">
        <f>'orig. data'!U48</f>
        <v>7.50233E-54</v>
      </c>
      <c r="S22" s="10"/>
      <c r="T22" s="12">
        <f>'orig. data'!AD48</f>
        <v>0.1561781806</v>
      </c>
    </row>
    <row r="23" spans="1:20" ht="12.75">
      <c r="A23" s="38" t="str">
        <f ca="1" t="shared" si="0"/>
        <v>AS East 1 (1,2)</v>
      </c>
      <c r="B23" t="s">
        <v>200</v>
      </c>
      <c r="C23">
        <f>'orig. data'!AH49</f>
        <v>1</v>
      </c>
      <c r="D23">
        <f>'orig. data'!AI49</f>
        <v>2</v>
      </c>
      <c r="E23">
        <f ca="1">IF(CELL("contents",F23)="s","s",IF(CELL("contents",G23)="s","s",IF(CELL("contents",'orig. data'!AJ49)="t","t","")))</f>
      </c>
      <c r="F23" t="str">
        <f>'orig. data'!AK49</f>
        <v> </v>
      </c>
      <c r="G23" t="str">
        <f>'orig. data'!AL49</f>
        <v> </v>
      </c>
      <c r="H23" s="24">
        <f>'orig. data'!D$18</f>
        <v>1.2300194289</v>
      </c>
      <c r="I23" s="3">
        <f>'orig. data'!D49</f>
        <v>0.5411721022</v>
      </c>
      <c r="J23" s="3">
        <f>'orig. data'!R49</f>
        <v>0.5494257831</v>
      </c>
      <c r="K23" s="24">
        <f>'orig. data'!R$18</f>
        <v>1.2683828345</v>
      </c>
      <c r="L23" s="6">
        <f>'orig. data'!B49</f>
        <v>5418</v>
      </c>
      <c r="M23" s="6">
        <f>'orig. data'!C49</f>
        <v>10561</v>
      </c>
      <c r="N23" s="12">
        <f>'orig. data'!G49</f>
        <v>1.100638E-42</v>
      </c>
      <c r="O23" s="10"/>
      <c r="P23" s="6">
        <f>'orig. data'!P49</f>
        <v>5629</v>
      </c>
      <c r="Q23" s="6">
        <f>'orig. data'!Q49</f>
        <v>10361</v>
      </c>
      <c r="R23" s="12">
        <f>'orig. data'!U49</f>
        <v>6.626051E-44</v>
      </c>
      <c r="S23" s="10"/>
      <c r="T23" s="12">
        <f>'orig. data'!AD49</f>
        <v>0.8094455001</v>
      </c>
    </row>
    <row r="24" spans="1:20" ht="12.75">
      <c r="A24" s="38" t="str">
        <f ca="1" t="shared" si="0"/>
        <v>AS North 2 (1,2)</v>
      </c>
      <c r="B24" t="s">
        <v>201</v>
      </c>
      <c r="C24">
        <f>'orig. data'!AH50</f>
        <v>1</v>
      </c>
      <c r="D24">
        <f>'orig. data'!AI50</f>
        <v>2</v>
      </c>
      <c r="E24">
        <f ca="1">IF(CELL("contents",F24)="s","s",IF(CELL("contents",G24)="s","s",IF(CELL("contents",'orig. data'!AJ50)="t","t","")))</f>
      </c>
      <c r="F24" t="str">
        <f>'orig. data'!AK50</f>
        <v> </v>
      </c>
      <c r="G24" t="str">
        <f>'orig. data'!AL50</f>
        <v> </v>
      </c>
      <c r="H24" s="24">
        <f>'orig. data'!D$18</f>
        <v>1.2300194289</v>
      </c>
      <c r="I24" s="3">
        <f>'orig. data'!D50</f>
        <v>0.5402808361</v>
      </c>
      <c r="J24" s="3">
        <f>'orig. data'!R50</f>
        <v>0.5675246461</v>
      </c>
      <c r="K24" s="24">
        <f>'orig. data'!R$18</f>
        <v>1.2683828345</v>
      </c>
      <c r="L24" s="6">
        <f>'orig. data'!B50</f>
        <v>5361</v>
      </c>
      <c r="M24" s="6">
        <f>'orig. data'!C50</f>
        <v>10144</v>
      </c>
      <c r="N24" s="12">
        <f>'orig. data'!G50</f>
        <v>1.017597E-42</v>
      </c>
      <c r="O24" s="10"/>
      <c r="P24" s="6">
        <f>'orig. data'!P50</f>
        <v>5544</v>
      </c>
      <c r="Q24" s="6">
        <f>'orig. data'!Q50</f>
        <v>9954</v>
      </c>
      <c r="R24" s="12">
        <f>'orig. data'!U50</f>
        <v>1.872985E-40</v>
      </c>
      <c r="S24" s="10"/>
      <c r="T24" s="12">
        <f>'orig. data'!AD50</f>
        <v>0.4352007666</v>
      </c>
    </row>
    <row r="25" spans="1:20" ht="12.75">
      <c r="A25" s="38"/>
      <c r="H25" s="24"/>
      <c r="I25" s="3"/>
      <c r="J25" s="3"/>
      <c r="K25" s="24"/>
      <c r="L25" s="6"/>
      <c r="M25" s="6"/>
      <c r="N25" s="12"/>
      <c r="O25" s="10"/>
      <c r="P25" s="6"/>
      <c r="Q25" s="6"/>
      <c r="R25" s="12"/>
      <c r="S25" s="10"/>
      <c r="T25" s="12"/>
    </row>
    <row r="26" spans="1:20" ht="12.75">
      <c r="A26" s="38" t="str">
        <f ca="1" t="shared" si="0"/>
        <v>BDN Rural (1,2)</v>
      </c>
      <c r="B26" t="s">
        <v>257</v>
      </c>
      <c r="C26">
        <f>'orig. data'!AH51</f>
        <v>1</v>
      </c>
      <c r="D26">
        <f>'orig. data'!AI51</f>
        <v>2</v>
      </c>
      <c r="E26">
        <f ca="1">IF(CELL("contents",F26)="s","s",IF(CELL("contents",G26)="s","s",IF(CELL("contents",'orig. data'!AJ51)="t","t","")))</f>
      </c>
      <c r="F26" t="str">
        <f>'orig. data'!AK51</f>
        <v> </v>
      </c>
      <c r="G26" t="str">
        <f>'orig. data'!AL51</f>
        <v> </v>
      </c>
      <c r="H26" s="24">
        <f>'orig. data'!D$18</f>
        <v>1.2300194289</v>
      </c>
      <c r="I26" s="3">
        <f>'orig. data'!D51</f>
        <v>0.8801966644</v>
      </c>
      <c r="J26" s="3">
        <f>'orig. data'!R51</f>
        <v>0.8128537696</v>
      </c>
      <c r="K26" s="24">
        <f>'orig. data'!R$18</f>
        <v>1.2683828345</v>
      </c>
      <c r="L26" s="6">
        <f>'orig. data'!B51</f>
        <v>3744</v>
      </c>
      <c r="M26" s="6">
        <f>'orig. data'!C51</f>
        <v>5047</v>
      </c>
      <c r="N26" s="12">
        <f>'orig. data'!G51</f>
        <v>7.9727635E-08</v>
      </c>
      <c r="O26" s="10"/>
      <c r="P26" s="6">
        <f>'orig. data'!P51</f>
        <v>3521</v>
      </c>
      <c r="Q26" s="6">
        <f>'orig. data'!Q51</f>
        <v>4850</v>
      </c>
      <c r="R26" s="12">
        <f>'orig. data'!U51</f>
        <v>1.326871E-12</v>
      </c>
      <c r="S26" s="10"/>
      <c r="T26" s="12">
        <f>'orig. data'!AD51</f>
        <v>0.2368615241</v>
      </c>
    </row>
    <row r="27" spans="1:20" ht="12.75">
      <c r="A27" s="38" t="str">
        <f ca="1" t="shared" si="0"/>
        <v>BDN Southeast (2)</v>
      </c>
      <c r="B27" t="s">
        <v>130</v>
      </c>
      <c r="C27" t="str">
        <f>'orig. data'!AH52</f>
        <v> </v>
      </c>
      <c r="D27">
        <f>'orig. data'!AI52</f>
        <v>2</v>
      </c>
      <c r="E27">
        <f ca="1">IF(CELL("contents",F27)="s","s",IF(CELL("contents",G27)="s","s",IF(CELL("contents",'orig. data'!AJ52)="t","t","")))</f>
      </c>
      <c r="F27" t="str">
        <f>'orig. data'!AK52</f>
        <v> </v>
      </c>
      <c r="G27" t="str">
        <f>'orig. data'!AL52</f>
        <v> </v>
      </c>
      <c r="H27" s="24">
        <f>'orig. data'!D$18</f>
        <v>1.2300194289</v>
      </c>
      <c r="I27" s="3">
        <f>'orig. data'!D52</f>
        <v>1.0552873799</v>
      </c>
      <c r="J27" s="3">
        <f>'orig. data'!R52</f>
        <v>0.9543405196</v>
      </c>
      <c r="K27" s="24">
        <f>'orig. data'!R$18</f>
        <v>1.2683828345</v>
      </c>
      <c r="L27" s="6">
        <f>'orig. data'!B52</f>
        <v>3682</v>
      </c>
      <c r="M27" s="6">
        <f>'orig. data'!C52</f>
        <v>4171</v>
      </c>
      <c r="N27" s="12">
        <f>'orig. data'!G52</f>
        <v>0.0146696859</v>
      </c>
      <c r="O27" s="10"/>
      <c r="P27" s="6">
        <f>'orig. data'!P52</f>
        <v>3211</v>
      </c>
      <c r="Q27" s="6">
        <f>'orig. data'!Q52</f>
        <v>4055</v>
      </c>
      <c r="R27" s="12">
        <f>'orig. data'!U52</f>
        <v>7.2709638E-06</v>
      </c>
      <c r="S27" s="10"/>
      <c r="T27" s="12">
        <f>'orig. data'!AD52</f>
        <v>0.1402741521</v>
      </c>
    </row>
    <row r="28" spans="1:20" ht="12.75">
      <c r="A28" s="38" t="str">
        <f ca="1" t="shared" si="0"/>
        <v>BDN West (1,2,t)</v>
      </c>
      <c r="B28" t="s">
        <v>230</v>
      </c>
      <c r="C28">
        <f>'orig. data'!AH53</f>
        <v>1</v>
      </c>
      <c r="D28">
        <f>'orig. data'!AI53</f>
        <v>2</v>
      </c>
      <c r="E28" t="str">
        <f ca="1">IF(CELL("contents",F28)="s","s",IF(CELL("contents",G28)="s","s",IF(CELL("contents",'orig. data'!AJ53)="t","t","")))</f>
        <v>t</v>
      </c>
      <c r="F28" t="str">
        <f>'orig. data'!AK53</f>
        <v> </v>
      </c>
      <c r="G28" t="str">
        <f>'orig. data'!AL53</f>
        <v> </v>
      </c>
      <c r="H28" s="24">
        <f>'orig. data'!D$18</f>
        <v>1.2300194289</v>
      </c>
      <c r="I28" s="3">
        <f>'orig. data'!D53</f>
        <v>1.040410197</v>
      </c>
      <c r="J28" s="3">
        <f>'orig. data'!R53</f>
        <v>0.9202811947</v>
      </c>
      <c r="K28" s="24">
        <f>'orig. data'!R$18</f>
        <v>1.2683828345</v>
      </c>
      <c r="L28" s="6">
        <f>'orig. data'!B53</f>
        <v>11146</v>
      </c>
      <c r="M28" s="6">
        <f>'orig. data'!C53</f>
        <v>11689</v>
      </c>
      <c r="N28" s="12">
        <f>'orig. data'!G53</f>
        <v>0.0046358664</v>
      </c>
      <c r="O28" s="10"/>
      <c r="P28" s="6">
        <f>'orig. data'!P53</f>
        <v>9805</v>
      </c>
      <c r="Q28" s="6">
        <f>'orig. data'!Q53</f>
        <v>11512</v>
      </c>
      <c r="R28" s="12">
        <f>'orig. data'!U53</f>
        <v>7.9219499E-08</v>
      </c>
      <c r="S28" s="10"/>
      <c r="T28" s="12">
        <f>'orig. data'!AD53</f>
        <v>0.0455388554</v>
      </c>
    </row>
    <row r="29" spans="1:20" ht="12.75">
      <c r="A29" s="38" t="str">
        <f ca="1" t="shared" si="0"/>
        <v>BDN Southwest (2,t)</v>
      </c>
      <c r="B29" t="s">
        <v>202</v>
      </c>
      <c r="C29" t="str">
        <f>'orig. data'!AH54</f>
        <v> </v>
      </c>
      <c r="D29">
        <f>'orig. data'!AI54</f>
        <v>2</v>
      </c>
      <c r="E29" t="str">
        <f ca="1">IF(CELL("contents",F29)="s","s",IF(CELL("contents",G29)="s","s",IF(CELL("contents",'orig. data'!AJ54)="t","t","")))</f>
        <v>t</v>
      </c>
      <c r="F29" t="str">
        <f>'orig. data'!AK54</f>
        <v> </v>
      </c>
      <c r="G29" t="str">
        <f>'orig. data'!AL54</f>
        <v> </v>
      </c>
      <c r="H29" s="24">
        <f>'orig. data'!D$18</f>
        <v>1.2300194289</v>
      </c>
      <c r="I29" s="3">
        <f>'orig. data'!D54</f>
        <v>1.0864400255</v>
      </c>
      <c r="J29" s="3">
        <f>'orig. data'!R54</f>
        <v>0.8659676934</v>
      </c>
      <c r="K29" s="24">
        <f>'orig. data'!R$18</f>
        <v>1.2683828345</v>
      </c>
      <c r="L29" s="6">
        <f>'orig. data'!B54</f>
        <v>5510</v>
      </c>
      <c r="M29" s="6">
        <f>'orig. data'!C54</f>
        <v>5903</v>
      </c>
      <c r="N29" s="12">
        <f>'orig. data'!G54</f>
        <v>0.0419527332</v>
      </c>
      <c r="O29" s="10"/>
      <c r="P29" s="6">
        <f>'orig. data'!P54</f>
        <v>5835</v>
      </c>
      <c r="Q29" s="6">
        <f>'orig. data'!Q54</f>
        <v>7145</v>
      </c>
      <c r="R29" s="12">
        <f>'orig. data'!U54</f>
        <v>3.477418E-10</v>
      </c>
      <c r="S29" s="10"/>
      <c r="T29" s="12">
        <f>'orig. data'!AD54</f>
        <v>0.0004131741</v>
      </c>
    </row>
    <row r="30" spans="1:20" ht="12.75">
      <c r="A30" s="38" t="str">
        <f ca="1" t="shared" si="0"/>
        <v>BDN North End (2,t)</v>
      </c>
      <c r="B30" t="s">
        <v>203</v>
      </c>
      <c r="C30" t="str">
        <f>'orig. data'!AH55</f>
        <v> </v>
      </c>
      <c r="D30">
        <f>'orig. data'!AI55</f>
        <v>2</v>
      </c>
      <c r="E30" t="str">
        <f ca="1">IF(CELL("contents",F30)="s","s",IF(CELL("contents",G30)="s","s",IF(CELL("contents",'orig. data'!AJ55)="t","t","")))</f>
        <v>t</v>
      </c>
      <c r="F30" t="str">
        <f>'orig. data'!AK55</f>
        <v> </v>
      </c>
      <c r="G30" t="str">
        <f>'orig. data'!AL55</f>
        <v> </v>
      </c>
      <c r="H30" s="24">
        <f>'orig. data'!D$18</f>
        <v>1.2300194289</v>
      </c>
      <c r="I30" s="3">
        <f>'orig. data'!D55</f>
        <v>1.1492651138</v>
      </c>
      <c r="J30" s="3">
        <f>'orig. data'!R55</f>
        <v>0.9582147074</v>
      </c>
      <c r="K30" s="24">
        <f>'orig. data'!R$18</f>
        <v>1.2683828345</v>
      </c>
      <c r="L30" s="6">
        <f>'orig. data'!B55</f>
        <v>4977</v>
      </c>
      <c r="M30" s="6">
        <f>'orig. data'!C55</f>
        <v>5324</v>
      </c>
      <c r="N30" s="12">
        <f>'orig. data'!G55</f>
        <v>0.2717011248</v>
      </c>
      <c r="O30" s="10"/>
      <c r="P30" s="6">
        <f>'orig. data'!P55</f>
        <v>4955</v>
      </c>
      <c r="Q30" s="6">
        <f>'orig. data'!Q55</f>
        <v>5857</v>
      </c>
      <c r="R30" s="12">
        <f>'orig. data'!U55</f>
        <v>5.5510754E-06</v>
      </c>
      <c r="S30" s="10"/>
      <c r="T30" s="12">
        <f>'orig. data'!AD55</f>
        <v>0.0056455418</v>
      </c>
    </row>
    <row r="31" spans="1:20" ht="12.75">
      <c r="A31" s="38" t="str">
        <f ca="1" t="shared" si="0"/>
        <v>BDN East (2,t)</v>
      </c>
      <c r="B31" t="s">
        <v>164</v>
      </c>
      <c r="C31" t="str">
        <f>'orig. data'!AH56</f>
        <v> </v>
      </c>
      <c r="D31">
        <f>'orig. data'!AI56</f>
        <v>2</v>
      </c>
      <c r="E31" t="str">
        <f ca="1">IF(CELL("contents",F31)="s","s",IF(CELL("contents",G31)="s","s",IF(CELL("contents",'orig. data'!AJ56)="t","t","")))</f>
        <v>t</v>
      </c>
      <c r="F31" t="str">
        <f>'orig. data'!AK56</f>
        <v> </v>
      </c>
      <c r="G31" t="str">
        <f>'orig. data'!AL56</f>
        <v> </v>
      </c>
      <c r="H31" s="24">
        <f>'orig. data'!D$18</f>
        <v>1.2300194289</v>
      </c>
      <c r="I31" s="3">
        <f>'orig. data'!D56</f>
        <v>1.1958380327</v>
      </c>
      <c r="J31" s="3">
        <f>'orig. data'!R56</f>
        <v>0.961985572</v>
      </c>
      <c r="K31" s="24">
        <f>'orig. data'!R$18</f>
        <v>1.2683828345</v>
      </c>
      <c r="L31" s="6">
        <f>'orig. data'!B56</f>
        <v>6338</v>
      </c>
      <c r="M31" s="6">
        <f>'orig. data'!C56</f>
        <v>5907</v>
      </c>
      <c r="N31" s="12">
        <f>'orig. data'!G56</f>
        <v>0.6406334608</v>
      </c>
      <c r="O31" s="10"/>
      <c r="P31" s="6">
        <f>'orig. data'!P56</f>
        <v>5459</v>
      </c>
      <c r="Q31" s="6">
        <f>'orig. data'!Q56</f>
        <v>6501</v>
      </c>
      <c r="R31" s="12">
        <f>'orig. data'!U56</f>
        <v>6.2008129E-06</v>
      </c>
      <c r="S31" s="10"/>
      <c r="T31" s="12">
        <f>'orig. data'!AD56</f>
        <v>0.0006535332</v>
      </c>
    </row>
    <row r="32" spans="1:20" ht="12.75">
      <c r="A32" s="38" t="str">
        <f ca="1" t="shared" si="0"/>
        <v>BDN Central (2,t)</v>
      </c>
      <c r="B32" t="s">
        <v>217</v>
      </c>
      <c r="C32" t="str">
        <f>'orig. data'!AH57</f>
        <v> </v>
      </c>
      <c r="D32">
        <f>'orig. data'!AI57</f>
        <v>2</v>
      </c>
      <c r="E32" t="str">
        <f ca="1">IF(CELL("contents",F32)="s","s",IF(CELL("contents",G32)="s","s",IF(CELL("contents",'orig. data'!AJ57)="t","t","")))</f>
        <v>t</v>
      </c>
      <c r="F32" t="str">
        <f>'orig. data'!AK57</f>
        <v> </v>
      </c>
      <c r="G32" t="str">
        <f>'orig. data'!AL57</f>
        <v> </v>
      </c>
      <c r="H32" s="24">
        <f>'orig. data'!D$18</f>
        <v>1.2300194289</v>
      </c>
      <c r="I32" s="3">
        <f>'orig. data'!D57</f>
        <v>1.0833820433</v>
      </c>
      <c r="J32" s="3">
        <f>'orig. data'!R57</f>
        <v>0.9358828692</v>
      </c>
      <c r="K32" s="24">
        <f>'orig. data'!R$18</f>
        <v>1.2683828345</v>
      </c>
      <c r="L32" s="6">
        <f>'orig. data'!B57</f>
        <v>9078</v>
      </c>
      <c r="M32" s="6">
        <f>'orig. data'!C57</f>
        <v>9296</v>
      </c>
      <c r="N32" s="12">
        <f>'orig. data'!G57</f>
        <v>0.0317087992</v>
      </c>
      <c r="O32" s="10"/>
      <c r="P32" s="6">
        <f>'orig. data'!P57</f>
        <v>7878</v>
      </c>
      <c r="Q32" s="6">
        <f>'orig. data'!Q57</f>
        <v>9305</v>
      </c>
      <c r="R32" s="12">
        <f>'orig. data'!U57</f>
        <v>3.9508646E-07</v>
      </c>
      <c r="S32" s="10"/>
      <c r="T32" s="12">
        <f>'orig. data'!AD57</f>
        <v>0.0173041311</v>
      </c>
    </row>
    <row r="33" spans="1:20" ht="12.75">
      <c r="A33" s="38"/>
      <c r="H33" s="24"/>
      <c r="I33" s="3"/>
      <c r="J33" s="3"/>
      <c r="K33" s="24"/>
      <c r="L33" s="6"/>
      <c r="M33" s="6"/>
      <c r="N33" s="12"/>
      <c r="O33" s="10"/>
      <c r="P33" s="6"/>
      <c r="Q33" s="6"/>
      <c r="R33" s="12"/>
      <c r="S33" s="10"/>
      <c r="T33" s="12"/>
    </row>
    <row r="34" spans="1:20" ht="12.75">
      <c r="A34" s="38" t="str">
        <f ca="1" t="shared" si="0"/>
        <v>IL Southwest</v>
      </c>
      <c r="B34" t="s">
        <v>218</v>
      </c>
      <c r="C34" t="str">
        <f>'orig. data'!AH58</f>
        <v> </v>
      </c>
      <c r="D34" t="str">
        <f>'orig. data'!AI58</f>
        <v> </v>
      </c>
      <c r="E34">
        <f ca="1">IF(CELL("contents",F34)="s","s",IF(CELL("contents",G34)="s","s",IF(CELL("contents",'orig. data'!AJ58)="t","t","")))</f>
      </c>
      <c r="F34" t="str">
        <f>'orig. data'!AK58</f>
        <v> </v>
      </c>
      <c r="G34" t="str">
        <f>'orig. data'!AL58</f>
        <v> </v>
      </c>
      <c r="H34" s="24">
        <f>'orig. data'!D$18</f>
        <v>1.2300194289</v>
      </c>
      <c r="I34" s="3">
        <f>'orig. data'!D58</f>
        <v>1.1159766667</v>
      </c>
      <c r="J34" s="3">
        <f>'orig. data'!R58</f>
        <v>1.1370122098</v>
      </c>
      <c r="K34" s="24">
        <f>'orig. data'!R$18</f>
        <v>1.2683828345</v>
      </c>
      <c r="L34" s="6">
        <f>'orig. data'!B58</f>
        <v>19338</v>
      </c>
      <c r="M34" s="6">
        <f>'orig. data'!C58</f>
        <v>18891</v>
      </c>
      <c r="N34" s="12">
        <f>'orig. data'!G58</f>
        <v>0.0979886825</v>
      </c>
      <c r="O34" s="10"/>
      <c r="P34" s="6">
        <f>'orig. data'!P58</f>
        <v>20517</v>
      </c>
      <c r="Q34" s="6">
        <f>'orig. data'!Q58</f>
        <v>19554</v>
      </c>
      <c r="R34" s="12">
        <f>'orig. data'!U58</f>
        <v>0.0681513769</v>
      </c>
      <c r="S34" s="10"/>
      <c r="T34" s="12">
        <f>'orig. data'!AD58</f>
        <v>0.7579106006</v>
      </c>
    </row>
    <row r="35" spans="1:20" ht="12.75">
      <c r="A35" s="38" t="str">
        <f ca="1" t="shared" si="0"/>
        <v>IL Northeast (1,2,t)</v>
      </c>
      <c r="B35" t="s">
        <v>204</v>
      </c>
      <c r="C35">
        <f>'orig. data'!AH59</f>
        <v>1</v>
      </c>
      <c r="D35">
        <f>'orig. data'!AI59</f>
        <v>2</v>
      </c>
      <c r="E35" t="str">
        <f ca="1">IF(CELL("contents",F35)="s","s",IF(CELL("contents",G35)="s","s",IF(CELL("contents",'orig. data'!AJ59)="t","t","")))</f>
        <v>t</v>
      </c>
      <c r="F35" t="str">
        <f>'orig. data'!AK59</f>
        <v> </v>
      </c>
      <c r="G35" t="str">
        <f>'orig. data'!AL59</f>
        <v> </v>
      </c>
      <c r="H35" s="24">
        <f>'orig. data'!D$18</f>
        <v>1.2300194289</v>
      </c>
      <c r="I35" s="3">
        <f>'orig. data'!D59</f>
        <v>0.8043625926</v>
      </c>
      <c r="J35" s="3">
        <f>'orig. data'!R59</f>
        <v>0.9219868974</v>
      </c>
      <c r="K35" s="24">
        <f>'orig. data'!R$18</f>
        <v>1.2683828345</v>
      </c>
      <c r="L35" s="6">
        <f>'orig. data'!B59</f>
        <v>14165</v>
      </c>
      <c r="M35" s="6">
        <f>'orig. data'!C59</f>
        <v>17758</v>
      </c>
      <c r="N35" s="12">
        <f>'orig. data'!G59</f>
        <v>5.32518E-13</v>
      </c>
      <c r="O35" s="10"/>
      <c r="P35" s="6">
        <f>'orig. data'!P59</f>
        <v>16765</v>
      </c>
      <c r="Q35" s="6">
        <f>'orig. data'!Q59</f>
        <v>18129</v>
      </c>
      <c r="R35" s="12">
        <f>'orig. data'!U59</f>
        <v>7.9507595E-08</v>
      </c>
      <c r="S35" s="10"/>
      <c r="T35" s="12">
        <f>'orig. data'!AD59</f>
        <v>0.0246790989</v>
      </c>
    </row>
    <row r="36" spans="1:20" ht="12.75">
      <c r="A36" s="38" t="str">
        <f ca="1" t="shared" si="0"/>
        <v>IL Southeast</v>
      </c>
      <c r="B36" t="s">
        <v>205</v>
      </c>
      <c r="C36" t="str">
        <f>'orig. data'!AH60</f>
        <v> </v>
      </c>
      <c r="D36" t="str">
        <f>'orig. data'!AI60</f>
        <v> </v>
      </c>
      <c r="E36">
        <f ca="1">IF(CELL("contents",F36)="s","s",IF(CELL("contents",G36)="s","s",IF(CELL("contents",'orig. data'!AJ60)="t","t","")))</f>
      </c>
      <c r="F36" t="str">
        <f>'orig. data'!AK60</f>
        <v> </v>
      </c>
      <c r="G36" t="str">
        <f>'orig. data'!AL60</f>
        <v> </v>
      </c>
      <c r="H36" s="24">
        <f>'orig. data'!D$18</f>
        <v>1.2300194289</v>
      </c>
      <c r="I36" s="3">
        <f>'orig. data'!D60</f>
        <v>1.4148424319</v>
      </c>
      <c r="J36" s="3">
        <f>'orig. data'!R60</f>
        <v>1.3618128499</v>
      </c>
      <c r="K36" s="24">
        <f>'orig. data'!R$18</f>
        <v>1.2683828345</v>
      </c>
      <c r="L36" s="6">
        <f>'orig. data'!B60</f>
        <v>39067</v>
      </c>
      <c r="M36" s="6">
        <f>'orig. data'!C60</f>
        <v>28793</v>
      </c>
      <c r="N36" s="12">
        <f>'orig. data'!G60</f>
        <v>0.016280306</v>
      </c>
      <c r="O36" s="10"/>
      <c r="P36" s="6">
        <f>'orig. data'!P60</f>
        <v>37717</v>
      </c>
      <c r="Q36" s="6">
        <f>'orig. data'!Q60</f>
        <v>29642</v>
      </c>
      <c r="R36" s="12">
        <f>'orig. data'!U60</f>
        <v>0.2132667718</v>
      </c>
      <c r="S36" s="10"/>
      <c r="T36" s="12">
        <f>'orig. data'!AD60</f>
        <v>0.522183647</v>
      </c>
    </row>
    <row r="37" spans="1:20" ht="12.75">
      <c r="A37" s="38" t="str">
        <f ca="1" t="shared" si="0"/>
        <v>IL Northwest (1,2)</v>
      </c>
      <c r="B37" t="s">
        <v>206</v>
      </c>
      <c r="C37">
        <f>'orig. data'!AH61</f>
        <v>1</v>
      </c>
      <c r="D37">
        <f>'orig. data'!AI61</f>
        <v>2</v>
      </c>
      <c r="E37">
        <f ca="1">IF(CELL("contents",F37)="s","s",IF(CELL("contents",G37)="s","s",IF(CELL("contents",'orig. data'!AJ61)="t","t","")))</f>
      </c>
      <c r="F37" t="str">
        <f>'orig. data'!AK61</f>
        <v> </v>
      </c>
      <c r="G37" t="str">
        <f>'orig. data'!AL61</f>
        <v> </v>
      </c>
      <c r="H37" s="24">
        <f>'orig. data'!D$18</f>
        <v>1.2300194289</v>
      </c>
      <c r="I37" s="3">
        <f>'orig. data'!D61</f>
        <v>0.8517654469</v>
      </c>
      <c r="J37" s="3">
        <f>'orig. data'!R61</f>
        <v>0.8598788394</v>
      </c>
      <c r="K37" s="24">
        <f>'orig. data'!R$18</f>
        <v>1.2683828345</v>
      </c>
      <c r="L37" s="6">
        <f>'orig. data'!B61</f>
        <v>7450</v>
      </c>
      <c r="M37" s="6">
        <f>'orig. data'!C61</f>
        <v>9502</v>
      </c>
      <c r="N37" s="12">
        <f>'orig. data'!G61</f>
        <v>8.495541E-10</v>
      </c>
      <c r="O37" s="10"/>
      <c r="P37" s="6">
        <f>'orig. data'!P61</f>
        <v>7691</v>
      </c>
      <c r="Q37" s="6">
        <f>'orig. data'!Q61</f>
        <v>9491</v>
      </c>
      <c r="R37" s="12">
        <f>'orig. data'!U61</f>
        <v>1.218985E-10</v>
      </c>
      <c r="S37" s="10"/>
      <c r="T37" s="12">
        <f>'orig. data'!AD61</f>
        <v>0.8799011463</v>
      </c>
    </row>
    <row r="38" spans="1:20" ht="12.75">
      <c r="A38" s="38"/>
      <c r="H38" s="24"/>
      <c r="I38" s="3"/>
      <c r="J38" s="3"/>
      <c r="K38" s="24"/>
      <c r="L38" s="6"/>
      <c r="M38" s="6"/>
      <c r="N38" s="12"/>
      <c r="O38" s="10"/>
      <c r="P38" s="6"/>
      <c r="Q38" s="6"/>
      <c r="R38" s="12"/>
      <c r="S38" s="10"/>
      <c r="T38" s="12"/>
    </row>
    <row r="39" spans="1:20" ht="12.75">
      <c r="A39" s="38" t="str">
        <f ca="1" t="shared" si="0"/>
        <v>NE Iron Rose (1,2)</v>
      </c>
      <c r="B39" t="s">
        <v>166</v>
      </c>
      <c r="C39">
        <f>'orig. data'!AH62</f>
        <v>1</v>
      </c>
      <c r="D39">
        <f>'orig. data'!AI62</f>
        <v>2</v>
      </c>
      <c r="E39">
        <f ca="1">IF(CELL("contents",F39)="s","s",IF(CELL("contents",G39)="s","s",IF(CELL("contents",'orig. data'!AJ62)="t","t","")))</f>
      </c>
      <c r="F39" t="str">
        <f>'orig. data'!AK62</f>
        <v> </v>
      </c>
      <c r="G39" t="str">
        <f>'orig. data'!AL62</f>
        <v> </v>
      </c>
      <c r="H39" s="24">
        <f>'orig. data'!D$18</f>
        <v>1.2300194289</v>
      </c>
      <c r="I39" s="3">
        <f>'orig. data'!D62</f>
        <v>0.777933807</v>
      </c>
      <c r="J39" s="3">
        <f>'orig. data'!R62</f>
        <v>0.8839522725</v>
      </c>
      <c r="K39" s="24">
        <f>'orig. data'!R$18</f>
        <v>1.2683828345</v>
      </c>
      <c r="L39" s="6">
        <f>'orig. data'!B62</f>
        <v>2299</v>
      </c>
      <c r="M39" s="6">
        <f>'orig. data'!C62</f>
        <v>3174</v>
      </c>
      <c r="N39" s="12">
        <f>'orig. data'!G62</f>
        <v>3.611426E-13</v>
      </c>
      <c r="O39" s="10"/>
      <c r="P39" s="6">
        <f>'orig. data'!P62</f>
        <v>2527</v>
      </c>
      <c r="Q39" s="6">
        <f>'orig. data'!Q62</f>
        <v>2977</v>
      </c>
      <c r="R39" s="12">
        <f>'orig. data'!U62</f>
        <v>1.1076533E-08</v>
      </c>
      <c r="S39" s="10"/>
      <c r="T39" s="12">
        <f>'orig. data'!AD62</f>
        <v>0.0613407912</v>
      </c>
    </row>
    <row r="40" spans="1:20" ht="12.75">
      <c r="A40" s="38" t="str">
        <f ca="1" t="shared" si="0"/>
        <v>NE Springfield</v>
      </c>
      <c r="B40" t="s">
        <v>231</v>
      </c>
      <c r="C40" t="str">
        <f>'orig. data'!AH63</f>
        <v> </v>
      </c>
      <c r="D40" t="str">
        <f>'orig. data'!AI63</f>
        <v> </v>
      </c>
      <c r="E40">
        <f ca="1">IF(CELL("contents",F40)="s","s",IF(CELL("contents",G40)="s","s",IF(CELL("contents",'orig. data'!AJ63)="t","t","")))</f>
      </c>
      <c r="F40" t="str">
        <f>'orig. data'!AK63</f>
        <v> </v>
      </c>
      <c r="G40" t="str">
        <f>'orig. data'!AL63</f>
        <v> </v>
      </c>
      <c r="H40" s="24">
        <f>'orig. data'!D$18</f>
        <v>1.2300194289</v>
      </c>
      <c r="I40" s="3">
        <f>'orig. data'!D63</f>
        <v>1.2595084228</v>
      </c>
      <c r="J40" s="3">
        <f>'orig. data'!R63</f>
        <v>1.2541742477</v>
      </c>
      <c r="K40" s="24">
        <f>'orig. data'!R$18</f>
        <v>1.2683828345</v>
      </c>
      <c r="L40" s="6">
        <f>'orig. data'!B63</f>
        <v>13650</v>
      </c>
      <c r="M40" s="6">
        <f>'orig. data'!C63</f>
        <v>12025</v>
      </c>
      <c r="N40" s="12">
        <f>'orig. data'!G63</f>
        <v>0.69122955</v>
      </c>
      <c r="O40" s="10"/>
      <c r="P40" s="6">
        <f>'orig. data'!P63</f>
        <v>13476</v>
      </c>
      <c r="Q40" s="6">
        <f>'orig. data'!Q63</f>
        <v>12113</v>
      </c>
      <c r="R40" s="12">
        <f>'orig. data'!U63</f>
        <v>0.874288567</v>
      </c>
      <c r="S40" s="10"/>
      <c r="T40" s="12">
        <f>'orig. data'!AD63</f>
        <v>0.945524985</v>
      </c>
    </row>
    <row r="41" spans="1:20" ht="12.75">
      <c r="A41" s="38" t="str">
        <f ca="1" t="shared" si="0"/>
        <v>NE Winnipeg River (1,2)</v>
      </c>
      <c r="B41" t="s">
        <v>167</v>
      </c>
      <c r="C41">
        <f>'orig. data'!AH64</f>
        <v>1</v>
      </c>
      <c r="D41">
        <f>'orig. data'!AI64</f>
        <v>2</v>
      </c>
      <c r="E41">
        <f ca="1">IF(CELL("contents",F41)="s","s",IF(CELL("contents",G41)="s","s",IF(CELL("contents",'orig. data'!AJ64)="t","t","")))</f>
      </c>
      <c r="F41" t="str">
        <f>'orig. data'!AK64</f>
        <v> </v>
      </c>
      <c r="G41" t="str">
        <f>'orig. data'!AL64</f>
        <v> </v>
      </c>
      <c r="H41" s="24">
        <f>'orig. data'!D$18</f>
        <v>1.2300194289</v>
      </c>
      <c r="I41" s="3">
        <f>'orig. data'!D64</f>
        <v>0.772534685</v>
      </c>
      <c r="J41" s="3">
        <f>'orig. data'!R64</f>
        <v>0.8376849921</v>
      </c>
      <c r="K41" s="24">
        <f>'orig. data'!R$18</f>
        <v>1.2683828345</v>
      </c>
      <c r="L41" s="6">
        <f>'orig. data'!B64</f>
        <v>4145</v>
      </c>
      <c r="M41" s="6">
        <f>'orig. data'!C64</f>
        <v>5536</v>
      </c>
      <c r="N41" s="12">
        <f>'orig. data'!G64</f>
        <v>3.786857E-14</v>
      </c>
      <c r="O41" s="10"/>
      <c r="P41" s="6">
        <f>'orig. data'!P64</f>
        <v>5127</v>
      </c>
      <c r="Q41" s="6">
        <f>'orig. data'!Q64</f>
        <v>5683</v>
      </c>
      <c r="R41" s="12">
        <f>'orig. data'!U64</f>
        <v>1.585264E-11</v>
      </c>
      <c r="S41" s="10"/>
      <c r="T41" s="12">
        <f>'orig. data'!AD64</f>
        <v>0.2152495246</v>
      </c>
    </row>
    <row r="42" spans="1:20" ht="12.75">
      <c r="A42" s="38" t="str">
        <f ca="1" t="shared" si="0"/>
        <v>NE Brokenhead (1,2)</v>
      </c>
      <c r="B42" t="s">
        <v>168</v>
      </c>
      <c r="C42">
        <f>'orig. data'!AH65</f>
        <v>1</v>
      </c>
      <c r="D42">
        <f>'orig. data'!AI65</f>
        <v>2</v>
      </c>
      <c r="E42">
        <f ca="1">IF(CELL("contents",F42)="s","s",IF(CELL("contents",G42)="s","s",IF(CELL("contents",'orig. data'!AJ65)="t","t","")))</f>
      </c>
      <c r="F42" t="str">
        <f>'orig. data'!AK65</f>
        <v> </v>
      </c>
      <c r="G42" t="str">
        <f>'orig. data'!AL65</f>
        <v> </v>
      </c>
      <c r="H42" s="24">
        <f>'orig. data'!D$18</f>
        <v>1.2300194289</v>
      </c>
      <c r="I42" s="3">
        <f>'orig. data'!D65</f>
        <v>0.8474686303</v>
      </c>
      <c r="J42" s="3">
        <f>'orig. data'!R65</f>
        <v>0.9029503353</v>
      </c>
      <c r="K42" s="24">
        <f>'orig. data'!R$18</f>
        <v>1.2683828345</v>
      </c>
      <c r="L42" s="6">
        <f>'orig. data'!B65</f>
        <v>5735</v>
      </c>
      <c r="M42" s="6">
        <f>'orig. data'!C65</f>
        <v>7050</v>
      </c>
      <c r="N42" s="12">
        <f>'orig. data'!G65</f>
        <v>5.52489E-10</v>
      </c>
      <c r="O42" s="10"/>
      <c r="P42" s="6">
        <f>'orig. data'!P65</f>
        <v>6415</v>
      </c>
      <c r="Q42" s="6">
        <f>'orig. data'!Q65</f>
        <v>7403</v>
      </c>
      <c r="R42" s="12">
        <f>'orig. data'!U65</f>
        <v>1.8496487E-08</v>
      </c>
      <c r="S42" s="10"/>
      <c r="T42" s="12">
        <f>'orig. data'!AD65</f>
        <v>0.3131861287</v>
      </c>
    </row>
    <row r="43" spans="1:20" ht="12.75">
      <c r="A43" s="38" t="str">
        <f ca="1" t="shared" si="0"/>
        <v>NE Blue Water (2)</v>
      </c>
      <c r="B43" t="s">
        <v>232</v>
      </c>
      <c r="C43" t="str">
        <f>'orig. data'!AH66</f>
        <v> </v>
      </c>
      <c r="D43">
        <f>'orig. data'!AI66</f>
        <v>2</v>
      </c>
      <c r="E43">
        <f ca="1">IF(CELL("contents",F43)="s","s",IF(CELL("contents",G43)="s","s",IF(CELL("contents",'orig. data'!AJ66)="t","t","")))</f>
      </c>
      <c r="F43" t="str">
        <f>'orig. data'!AK66</f>
        <v> </v>
      </c>
      <c r="G43" t="str">
        <f>'orig. data'!AL66</f>
        <v> </v>
      </c>
      <c r="H43" s="24">
        <f>'orig. data'!D$18</f>
        <v>1.2300194289</v>
      </c>
      <c r="I43" s="3">
        <f>'orig. data'!D66</f>
        <v>1.0513450465</v>
      </c>
      <c r="J43" s="3">
        <f>'orig. data'!R66</f>
        <v>1.0523591852</v>
      </c>
      <c r="K43" s="24">
        <f>'orig. data'!R$18</f>
        <v>1.2683828345</v>
      </c>
      <c r="L43" s="6">
        <f>'orig. data'!B66</f>
        <v>7314</v>
      </c>
      <c r="M43" s="6">
        <f>'orig. data'!C66</f>
        <v>8061</v>
      </c>
      <c r="N43" s="12">
        <f>'orig. data'!G66</f>
        <v>0.0093552964</v>
      </c>
      <c r="O43" s="10"/>
      <c r="P43" s="6">
        <f>'orig. data'!P66</f>
        <v>7835</v>
      </c>
      <c r="Q43" s="6">
        <f>'orig. data'!Q66</f>
        <v>8156</v>
      </c>
      <c r="R43" s="12">
        <f>'orig. data'!U66</f>
        <v>0.0022334151</v>
      </c>
      <c r="S43" s="10"/>
      <c r="T43" s="12">
        <f>'orig. data'!AD66</f>
        <v>0.9878993644</v>
      </c>
    </row>
    <row r="44" spans="1:20" ht="12.75">
      <c r="A44" s="38" t="str">
        <f ca="1" t="shared" si="0"/>
        <v>NE Northern Remote (1,2)</v>
      </c>
      <c r="B44" t="s">
        <v>233</v>
      </c>
      <c r="C44">
        <f>'orig. data'!AH67</f>
        <v>1</v>
      </c>
      <c r="D44">
        <f>'orig. data'!AI67</f>
        <v>2</v>
      </c>
      <c r="E44">
        <f ca="1">IF(CELL("contents",F44)="s","s",IF(CELL("contents",G44)="s","s",IF(CELL("contents",'orig. data'!AJ67)="t","t","")))</f>
      </c>
      <c r="F44" t="str">
        <f>'orig. data'!AK67</f>
        <v> </v>
      </c>
      <c r="G44" t="str">
        <f>'orig. data'!AL67</f>
        <v> </v>
      </c>
      <c r="H44" s="24">
        <f>'orig. data'!D$18</f>
        <v>1.2300194289</v>
      </c>
      <c r="I44" s="3">
        <f>'orig. data'!D67</f>
        <v>0.8096173784</v>
      </c>
      <c r="J44" s="3">
        <f>'orig. data'!R67</f>
        <v>0.9180255825</v>
      </c>
      <c r="K44" s="24">
        <f>'orig. data'!R$18</f>
        <v>1.2683828345</v>
      </c>
      <c r="L44" s="6">
        <f>'orig. data'!B67</f>
        <v>2424</v>
      </c>
      <c r="M44" s="6">
        <f>'orig. data'!C67</f>
        <v>3523</v>
      </c>
      <c r="N44" s="12">
        <f>'orig. data'!G67</f>
        <v>2.652608E-10</v>
      </c>
      <c r="O44" s="10"/>
      <c r="P44" s="6">
        <f>'orig. data'!P67</f>
        <v>2843</v>
      </c>
      <c r="Q44" s="6">
        <f>'orig. data'!Q67</f>
        <v>3680</v>
      </c>
      <c r="R44" s="12">
        <f>'orig. data'!U67</f>
        <v>8.9497466E-07</v>
      </c>
      <c r="S44" s="10"/>
      <c r="T44" s="12">
        <f>'orig. data'!AD67</f>
        <v>0.0870951181</v>
      </c>
    </row>
    <row r="45" spans="1:20" ht="12.75">
      <c r="A45" s="38"/>
      <c r="H45" s="24"/>
      <c r="I45" s="3"/>
      <c r="J45" s="3"/>
      <c r="K45" s="24"/>
      <c r="L45" s="6"/>
      <c r="M45" s="6"/>
      <c r="N45" s="12"/>
      <c r="O45" s="10"/>
      <c r="P45" s="6"/>
      <c r="Q45" s="6"/>
      <c r="R45" s="12"/>
      <c r="S45" s="10"/>
      <c r="T45" s="12"/>
    </row>
    <row r="46" spans="1:20" ht="12.75">
      <c r="A46" s="38" t="str">
        <f ca="1" t="shared" si="0"/>
        <v>PL West (1,2,t)</v>
      </c>
      <c r="B46" t="s">
        <v>207</v>
      </c>
      <c r="C46">
        <f>'orig. data'!AH68</f>
        <v>1</v>
      </c>
      <c r="D46">
        <f>'orig. data'!AI68</f>
        <v>2</v>
      </c>
      <c r="E46" t="str">
        <f ca="1">IF(CELL("contents",F46)="s","s",IF(CELL("contents",G46)="s","s",IF(CELL("contents",'orig. data'!AJ68)="t","t","")))</f>
        <v>t</v>
      </c>
      <c r="F46" t="str">
        <f>'orig. data'!AK68</f>
        <v> </v>
      </c>
      <c r="G46" t="str">
        <f>'orig. data'!AL68</f>
        <v> </v>
      </c>
      <c r="H46" s="24">
        <f>'orig. data'!D$18</f>
        <v>1.2300194289</v>
      </c>
      <c r="I46" s="3">
        <f>'orig. data'!D68</f>
        <v>0.3218423573</v>
      </c>
      <c r="J46" s="3">
        <f>'orig. data'!R68</f>
        <v>0.4739457829</v>
      </c>
      <c r="K46" s="24">
        <f>'orig. data'!R$18</f>
        <v>1.2683828345</v>
      </c>
      <c r="L46" s="6">
        <f>'orig. data'!B68</f>
        <v>1924</v>
      </c>
      <c r="M46" s="6">
        <f>'orig. data'!C68</f>
        <v>6009</v>
      </c>
      <c r="N46" s="12">
        <f>'orig. data'!G68</f>
        <v>3.47075E-100</v>
      </c>
      <c r="O46" s="10"/>
      <c r="P46" s="6">
        <f>'orig. data'!P68</f>
        <v>2733</v>
      </c>
      <c r="Q46" s="6">
        <f>'orig. data'!Q68</f>
        <v>5536</v>
      </c>
      <c r="R46" s="12">
        <f>'orig. data'!U68</f>
        <v>1.794189E-56</v>
      </c>
      <c r="S46" s="10"/>
      <c r="T46" s="12">
        <f>'orig. data'!AD68</f>
        <v>1.021513E-08</v>
      </c>
    </row>
    <row r="47" spans="1:20" ht="12.75">
      <c r="A47" s="38" t="str">
        <f ca="1" t="shared" si="0"/>
        <v>PL East (1,2,t)</v>
      </c>
      <c r="B47" t="s">
        <v>208</v>
      </c>
      <c r="C47">
        <f>'orig. data'!AH69</f>
        <v>1</v>
      </c>
      <c r="D47">
        <f>'orig. data'!AI69</f>
        <v>2</v>
      </c>
      <c r="E47" t="str">
        <f ca="1">IF(CELL("contents",F47)="s","s",IF(CELL("contents",G47)="s","s",IF(CELL("contents",'orig. data'!AJ69)="t","t","")))</f>
        <v>t</v>
      </c>
      <c r="F47" t="str">
        <f>'orig. data'!AK69</f>
        <v> </v>
      </c>
      <c r="G47" t="str">
        <f>'orig. data'!AL69</f>
        <v> </v>
      </c>
      <c r="H47" s="24">
        <f>'orig. data'!D$18</f>
        <v>1.2300194289</v>
      </c>
      <c r="I47" s="3">
        <f>'orig. data'!D69</f>
        <v>0.4928302365</v>
      </c>
      <c r="J47" s="3">
        <f>'orig. data'!R69</f>
        <v>0.5911677216</v>
      </c>
      <c r="K47" s="24">
        <f>'orig. data'!R$18</f>
        <v>1.2683828345</v>
      </c>
      <c r="L47" s="6">
        <f>'orig. data'!B69</f>
        <v>3615</v>
      </c>
      <c r="M47" s="6">
        <f>'orig. data'!C69</f>
        <v>7963</v>
      </c>
      <c r="N47" s="12">
        <f>'orig. data'!G69</f>
        <v>1.456256E-50</v>
      </c>
      <c r="O47" s="10"/>
      <c r="P47" s="6">
        <f>'orig. data'!P69</f>
        <v>4279</v>
      </c>
      <c r="Q47" s="6">
        <f>'orig. data'!Q69</f>
        <v>7600</v>
      </c>
      <c r="R47" s="12">
        <f>'orig. data'!U69</f>
        <v>6.152683E-36</v>
      </c>
      <c r="S47" s="10"/>
      <c r="T47" s="12">
        <f>'orig. data'!AD69</f>
        <v>0.0048875965</v>
      </c>
    </row>
    <row r="48" spans="1:20" ht="12.75">
      <c r="A48" s="38" t="str">
        <f ca="1" t="shared" si="0"/>
        <v>PL Central (1,2,t)</v>
      </c>
      <c r="B48" t="s">
        <v>165</v>
      </c>
      <c r="C48">
        <f>'orig. data'!AH70</f>
        <v>1</v>
      </c>
      <c r="D48">
        <f>'orig. data'!AI70</f>
        <v>2</v>
      </c>
      <c r="E48" t="str">
        <f ca="1">IF(CELL("contents",F48)="s","s",IF(CELL("contents",G48)="s","s",IF(CELL("contents",'orig. data'!AJ70)="t","t","")))</f>
        <v>t</v>
      </c>
      <c r="F48" t="str">
        <f>'orig. data'!AK70</f>
        <v> </v>
      </c>
      <c r="G48" t="str">
        <f>'orig. data'!AL70</f>
        <v> </v>
      </c>
      <c r="H48" s="24">
        <f>'orig. data'!D$18</f>
        <v>1.2300194289</v>
      </c>
      <c r="I48" s="3">
        <f>'orig. data'!D70</f>
        <v>0.4697323396</v>
      </c>
      <c r="J48" s="3">
        <f>'orig. data'!R70</f>
        <v>0.5826482054</v>
      </c>
      <c r="K48" s="24">
        <f>'orig. data'!R$18</f>
        <v>1.2683828345</v>
      </c>
      <c r="L48" s="6">
        <f>'orig. data'!B70</f>
        <v>6873</v>
      </c>
      <c r="M48" s="6">
        <f>'orig. data'!C70</f>
        <v>14433</v>
      </c>
      <c r="N48" s="12">
        <f>'orig. data'!G70</f>
        <v>9.834104E-59</v>
      </c>
      <c r="O48" s="10"/>
      <c r="P48" s="6">
        <f>'orig. data'!P70</f>
        <v>8490</v>
      </c>
      <c r="Q48" s="6">
        <f>'orig. data'!Q70</f>
        <v>14188</v>
      </c>
      <c r="R48" s="12">
        <f>'orig. data'!U70</f>
        <v>7.18079E-39</v>
      </c>
      <c r="S48" s="10"/>
      <c r="T48" s="12">
        <f>'orig. data'!AD70</f>
        <v>0.0004965456</v>
      </c>
    </row>
    <row r="49" spans="1:20" ht="12.75">
      <c r="A49" s="38" t="str">
        <f ca="1" t="shared" si="0"/>
        <v>PL North (1,2,t)</v>
      </c>
      <c r="B49" t="s">
        <v>240</v>
      </c>
      <c r="C49">
        <f>'orig. data'!AH71</f>
        <v>1</v>
      </c>
      <c r="D49">
        <f>'orig. data'!AI71</f>
        <v>2</v>
      </c>
      <c r="E49" t="str">
        <f ca="1">IF(CELL("contents",F49)="s","s",IF(CELL("contents",G49)="s","s",IF(CELL("contents",'orig. data'!AJ71)="t","t","")))</f>
        <v>t</v>
      </c>
      <c r="F49" t="str">
        <f>'orig. data'!AK71</f>
        <v> </v>
      </c>
      <c r="G49" t="str">
        <f>'orig. data'!AL71</f>
        <v> </v>
      </c>
      <c r="H49" s="24">
        <f>'orig. data'!D$18</f>
        <v>1.2300194289</v>
      </c>
      <c r="I49" s="3">
        <f>'orig. data'!D71</f>
        <v>0.3387967244</v>
      </c>
      <c r="J49" s="3">
        <f>'orig. data'!R71</f>
        <v>0.5195199313</v>
      </c>
      <c r="K49" s="24">
        <f>'orig. data'!R$18</f>
        <v>1.2683828345</v>
      </c>
      <c r="L49" s="6">
        <f>'orig. data'!B71</f>
        <v>4954</v>
      </c>
      <c r="M49" s="6">
        <f>'orig. data'!C71</f>
        <v>15534</v>
      </c>
      <c r="N49" s="12">
        <f>'orig. data'!G71</f>
        <v>2.26263E-101</v>
      </c>
      <c r="O49" s="10"/>
      <c r="P49" s="6">
        <f>'orig. data'!P71</f>
        <v>7220</v>
      </c>
      <c r="Q49" s="6">
        <f>'orig. data'!Q71</f>
        <v>14868</v>
      </c>
      <c r="R49" s="12">
        <f>'orig. data'!U71</f>
        <v>3.589969E-50</v>
      </c>
      <c r="S49" s="10"/>
      <c r="T49" s="12">
        <f>'orig. data'!AD71</f>
        <v>1.030417E-11</v>
      </c>
    </row>
    <row r="50" spans="1:20" ht="12.75">
      <c r="A50" s="38"/>
      <c r="H50" s="24"/>
      <c r="I50" s="3"/>
      <c r="J50" s="3"/>
      <c r="K50" s="24"/>
      <c r="L50" s="6"/>
      <c r="M50" s="6"/>
      <c r="N50" s="12"/>
      <c r="O50" s="10"/>
      <c r="P50" s="6"/>
      <c r="Q50" s="6"/>
      <c r="R50" s="12"/>
      <c r="S50" s="10"/>
      <c r="T50" s="12"/>
    </row>
    <row r="51" spans="1:20" ht="12.75">
      <c r="A51" s="38" t="str">
        <f ca="1" t="shared" si="0"/>
        <v>NM F Flon/Snow L/Cran (1,2,t)</v>
      </c>
      <c r="B51" t="s">
        <v>209</v>
      </c>
      <c r="C51">
        <f>'orig. data'!AH72</f>
        <v>1</v>
      </c>
      <c r="D51">
        <f>'orig. data'!AI72</f>
        <v>2</v>
      </c>
      <c r="E51" t="str">
        <f ca="1">IF(CELL("contents",F51)="s","s",IF(CELL("contents",G51)="s","s",IF(CELL("contents",'orig. data'!AJ72)="t","t","")))</f>
        <v>t</v>
      </c>
      <c r="F51" t="str">
        <f>'orig. data'!AK72</f>
        <v> </v>
      </c>
      <c r="G51" t="str">
        <f>'orig. data'!AL72</f>
        <v> </v>
      </c>
      <c r="H51" s="24">
        <f>'orig. data'!D$18</f>
        <v>1.2300194289</v>
      </c>
      <c r="I51" s="3">
        <f>'orig. data'!D72</f>
        <v>0.3241622804</v>
      </c>
      <c r="J51" s="3">
        <f>'orig. data'!R72</f>
        <v>0.4294700889</v>
      </c>
      <c r="K51" s="24">
        <f>'orig. data'!R$18</f>
        <v>1.2683828345</v>
      </c>
      <c r="L51" s="6">
        <f>'orig. data'!B72</f>
        <v>2427</v>
      </c>
      <c r="M51" s="6">
        <f>'orig. data'!C72</f>
        <v>8648</v>
      </c>
      <c r="N51" s="12">
        <f>'orig. data'!G72</f>
        <v>2.884108E-99</v>
      </c>
      <c r="O51" s="10"/>
      <c r="P51" s="6">
        <f>'orig. data'!P72</f>
        <v>2947</v>
      </c>
      <c r="Q51" s="6">
        <f>'orig. data'!Q72</f>
        <v>7842</v>
      </c>
      <c r="R51" s="12">
        <f>'orig. data'!U72</f>
        <v>5.547978E-67</v>
      </c>
      <c r="S51" s="10"/>
      <c r="T51" s="12">
        <f>'orig. data'!AD72</f>
        <v>3.49806E-05</v>
      </c>
    </row>
    <row r="52" spans="1:20" ht="12.75">
      <c r="A52" s="38" t="str">
        <f ca="1" t="shared" si="0"/>
        <v>NM The Pas/OCN/Kelsey (1,2,t)</v>
      </c>
      <c r="B52" t="s">
        <v>239</v>
      </c>
      <c r="C52">
        <f>'orig. data'!AH73</f>
        <v>1</v>
      </c>
      <c r="D52">
        <f>'orig. data'!AI73</f>
        <v>2</v>
      </c>
      <c r="E52" t="str">
        <f ca="1">IF(CELL("contents",F52)="s","s",IF(CELL("contents",G52)="s","s",IF(CELL("contents",'orig. data'!AJ73)="t","t","")))</f>
        <v>t</v>
      </c>
      <c r="F52" t="str">
        <f>'orig. data'!AK73</f>
        <v> </v>
      </c>
      <c r="G52" t="str">
        <f>'orig. data'!AL73</f>
        <v> </v>
      </c>
      <c r="H52" s="24">
        <f>'orig. data'!D$18</f>
        <v>1.2300194289</v>
      </c>
      <c r="I52" s="3">
        <f>'orig. data'!D73</f>
        <v>0.4089076232</v>
      </c>
      <c r="J52" s="3">
        <f>'orig. data'!R73</f>
        <v>0.4981564381</v>
      </c>
      <c r="K52" s="24">
        <f>'orig. data'!R$18</f>
        <v>1.2683828345</v>
      </c>
      <c r="L52" s="6">
        <f>'orig. data'!B73</f>
        <v>3499</v>
      </c>
      <c r="M52" s="6">
        <f>'orig. data'!C73</f>
        <v>11143</v>
      </c>
      <c r="N52" s="12">
        <f>'orig. data'!G73</f>
        <v>6.721604E-70</v>
      </c>
      <c r="O52" s="10"/>
      <c r="P52" s="6">
        <f>'orig. data'!P73</f>
        <v>4423</v>
      </c>
      <c r="Q52" s="6">
        <f>'orig. data'!Q73</f>
        <v>10785</v>
      </c>
      <c r="R52" s="12">
        <f>'orig. data'!U73</f>
        <v>2.562903E-51</v>
      </c>
      <c r="S52" s="10"/>
      <c r="T52" s="12">
        <f>'orig. data'!AD73</f>
        <v>0.0030750355</v>
      </c>
    </row>
    <row r="53" spans="1:20" ht="12.75">
      <c r="A53" s="38" t="str">
        <f ca="1" t="shared" si="0"/>
        <v>NM Nor-Man Other (1,2)</v>
      </c>
      <c r="B53" t="s">
        <v>238</v>
      </c>
      <c r="C53">
        <f>'orig. data'!AH74</f>
        <v>1</v>
      </c>
      <c r="D53">
        <f>'orig. data'!AI74</f>
        <v>2</v>
      </c>
      <c r="E53">
        <f ca="1">IF(CELL("contents",F53)="s","s",IF(CELL("contents",G53)="s","s",IF(CELL("contents",'orig. data'!AJ74)="t","t","")))</f>
      </c>
      <c r="F53" t="str">
        <f>'orig. data'!AK74</f>
        <v> </v>
      </c>
      <c r="G53" t="str">
        <f>'orig. data'!AL74</f>
        <v> </v>
      </c>
      <c r="H53" s="24">
        <f>'orig. data'!D$18</f>
        <v>1.2300194289</v>
      </c>
      <c r="I53" s="3">
        <f>'orig. data'!D74</f>
        <v>0.5114272018</v>
      </c>
      <c r="J53" s="3">
        <f>'orig. data'!R74</f>
        <v>0.5501628219</v>
      </c>
      <c r="K53" s="24">
        <f>'orig. data'!R$18</f>
        <v>1.2683828345</v>
      </c>
      <c r="L53" s="6">
        <f>'orig. data'!B74</f>
        <v>1957</v>
      </c>
      <c r="M53" s="6">
        <f>'orig. data'!C74</f>
        <v>5442</v>
      </c>
      <c r="N53" s="12">
        <f>'orig. data'!G74</f>
        <v>1.217433E-39</v>
      </c>
      <c r="O53" s="10"/>
      <c r="P53" s="6">
        <f>'orig. data'!P74</f>
        <v>2268</v>
      </c>
      <c r="Q53" s="6">
        <f>'orig. data'!Q74</f>
        <v>5754</v>
      </c>
      <c r="R53" s="12">
        <f>'orig. data'!U74</f>
        <v>1.960921E-36</v>
      </c>
      <c r="S53" s="10"/>
      <c r="T53" s="12">
        <f>'orig. data'!AD74</f>
        <v>0.3266609006</v>
      </c>
    </row>
    <row r="54" spans="1:20" ht="12.75">
      <c r="A54" s="38"/>
      <c r="H54" s="24"/>
      <c r="I54" s="3"/>
      <c r="J54" s="3"/>
      <c r="K54" s="24"/>
      <c r="L54" s="6"/>
      <c r="M54" s="6"/>
      <c r="N54" s="12"/>
      <c r="O54" s="10"/>
      <c r="P54" s="6"/>
      <c r="Q54" s="6"/>
      <c r="R54" s="12"/>
      <c r="S54" s="10"/>
      <c r="T54" s="12"/>
    </row>
    <row r="55" spans="1:20" ht="12.75">
      <c r="A55" s="38" t="str">
        <f ca="1" t="shared" si="0"/>
        <v>BW Thompson (1,2)</v>
      </c>
      <c r="B55" t="s">
        <v>210</v>
      </c>
      <c r="C55">
        <f>'orig. data'!AH75</f>
        <v>1</v>
      </c>
      <c r="D55">
        <f>'orig. data'!AI75</f>
        <v>2</v>
      </c>
      <c r="E55">
        <f ca="1">IF(CELL("contents",F55)="s","s",IF(CELL("contents",G55)="s","s",IF(CELL("contents",'orig. data'!AJ75)="t","t","")))</f>
      </c>
      <c r="F55" t="str">
        <f>'orig. data'!AK75</f>
        <v> </v>
      </c>
      <c r="G55" t="str">
        <f>'orig. data'!AL75</f>
        <v> </v>
      </c>
      <c r="H55" s="24">
        <f>'orig. data'!D$18</f>
        <v>1.2300194289</v>
      </c>
      <c r="I55" s="3">
        <f>'orig. data'!D75</f>
        <v>0.5225742928</v>
      </c>
      <c r="J55" s="3">
        <f>'orig. data'!R75</f>
        <v>0.5011452614</v>
      </c>
      <c r="K55" s="24">
        <f>'orig. data'!R$18</f>
        <v>1.2683828345</v>
      </c>
      <c r="L55" s="6">
        <f>'orig. data'!B75</f>
        <v>5715</v>
      </c>
      <c r="M55" s="6">
        <f>'orig. data'!C75</f>
        <v>14129</v>
      </c>
      <c r="N55" s="12">
        <f>'orig. data'!G75</f>
        <v>6.761929E-42</v>
      </c>
      <c r="O55" s="10"/>
      <c r="P55" s="6">
        <f>'orig. data'!P75</f>
        <v>5487</v>
      </c>
      <c r="Q55" s="6">
        <f>'orig. data'!Q75</f>
        <v>14147</v>
      </c>
      <c r="R55" s="12">
        <f>'orig. data'!U75</f>
        <v>5.265548E-48</v>
      </c>
      <c r="S55" s="10"/>
      <c r="T55" s="12">
        <f>'orig. data'!AD75</f>
        <v>0.5442647824</v>
      </c>
    </row>
    <row r="56" spans="1:20" ht="12.75">
      <c r="A56" s="38" t="str">
        <f ca="1" t="shared" si="0"/>
        <v>BW Gillam/Fox Lake (1,2,t)</v>
      </c>
      <c r="B56" t="s">
        <v>169</v>
      </c>
      <c r="C56">
        <f>'orig. data'!AH76</f>
        <v>1</v>
      </c>
      <c r="D56">
        <f>'orig. data'!AI76</f>
        <v>2</v>
      </c>
      <c r="E56" t="str">
        <f ca="1">IF(CELL("contents",F56)="s","s",IF(CELL("contents",G56)="s","s",IF(CELL("contents",'orig. data'!AJ76)="t","t","")))</f>
        <v>t</v>
      </c>
      <c r="F56" t="str">
        <f>'orig. data'!AK76</f>
        <v> </v>
      </c>
      <c r="G56" t="str">
        <f>'orig. data'!AL76</f>
        <v> </v>
      </c>
      <c r="H56" s="24">
        <f>'orig. data'!D$18</f>
        <v>1.2300194289</v>
      </c>
      <c r="I56" s="3">
        <f>'orig. data'!D76</f>
        <v>0.7211799334</v>
      </c>
      <c r="J56" s="3">
        <f>'orig. data'!R76</f>
        <v>0.6022138962</v>
      </c>
      <c r="K56" s="24">
        <f>'orig. data'!R$18</f>
        <v>1.2683828345</v>
      </c>
      <c r="L56" s="6">
        <f>'orig. data'!B76</f>
        <v>897</v>
      </c>
      <c r="M56" s="6">
        <f>'orig. data'!C76</f>
        <v>1487</v>
      </c>
      <c r="N56" s="12">
        <f>'orig. data'!G76</f>
        <v>3.745772E-13</v>
      </c>
      <c r="O56" s="10"/>
      <c r="P56" s="6">
        <f>'orig. data'!P76</f>
        <v>642</v>
      </c>
      <c r="Q56" s="6">
        <f>'orig. data'!Q76</f>
        <v>1310</v>
      </c>
      <c r="R56" s="12">
        <f>'orig. data'!U76</f>
        <v>3.447966E-22</v>
      </c>
      <c r="S56" s="10"/>
      <c r="T56" s="12">
        <f>'orig. data'!AD76</f>
        <v>0.0439866521</v>
      </c>
    </row>
    <row r="57" spans="1:20" ht="12.75">
      <c r="A57" s="38" t="str">
        <f ca="1" t="shared" si="0"/>
        <v>BW Lynn/Leaf/SIL (1,2)</v>
      </c>
      <c r="B57" t="s">
        <v>258</v>
      </c>
      <c r="C57">
        <f>'orig. data'!AH77</f>
        <v>1</v>
      </c>
      <c r="D57">
        <f>'orig. data'!AI77</f>
        <v>2</v>
      </c>
      <c r="E57">
        <f ca="1">IF(CELL("contents",F57)="s","s",IF(CELL("contents",G57)="s","s",IF(CELL("contents",'orig. data'!AJ77)="t","t","")))</f>
      </c>
      <c r="F57" t="str">
        <f>'orig. data'!AK77</f>
        <v> </v>
      </c>
      <c r="G57" t="str">
        <f>'orig. data'!AL77</f>
        <v> </v>
      </c>
      <c r="H57" s="24">
        <f>'orig. data'!D$18</f>
        <v>1.2300194289</v>
      </c>
      <c r="I57" s="3">
        <f>'orig. data'!D77</f>
        <v>0.4223410178</v>
      </c>
      <c r="J57" s="3">
        <f>'orig. data'!R77</f>
        <v>0.4658668906</v>
      </c>
      <c r="K57" s="24">
        <f>'orig. data'!R$18</f>
        <v>1.2683828345</v>
      </c>
      <c r="L57" s="6">
        <f>'orig. data'!B77</f>
        <v>1032</v>
      </c>
      <c r="M57" s="6">
        <f>'orig. data'!C77</f>
        <v>3202</v>
      </c>
      <c r="N57" s="12">
        <f>'orig. data'!G77</f>
        <v>9.824587E-52</v>
      </c>
      <c r="O57" s="10"/>
      <c r="P57" s="6">
        <f>'orig. data'!P77</f>
        <v>805</v>
      </c>
      <c r="Q57" s="6">
        <f>'orig. data'!Q77</f>
        <v>2200</v>
      </c>
      <c r="R57" s="12">
        <f>'orig. data'!U77</f>
        <v>5.537101E-43</v>
      </c>
      <c r="S57" s="10"/>
      <c r="T57" s="12">
        <f>'orig. data'!AD77</f>
        <v>0.2413455261</v>
      </c>
    </row>
    <row r="58" spans="1:20" ht="12.75">
      <c r="A58" s="38" t="str">
        <f ca="1" t="shared" si="0"/>
        <v>BW Thick Por/Pik/Wab (1,2)</v>
      </c>
      <c r="B58" t="s">
        <v>219</v>
      </c>
      <c r="C58">
        <f>'orig. data'!AH78</f>
        <v>1</v>
      </c>
      <c r="D58">
        <f>'orig. data'!AI78</f>
        <v>2</v>
      </c>
      <c r="E58">
        <f ca="1">IF(CELL("contents",F58)="s","s",IF(CELL("contents",G58)="s","s",IF(CELL("contents",'orig. data'!AJ78)="t","t","")))</f>
      </c>
      <c r="F58" t="str">
        <f>'orig. data'!AK78</f>
        <v> </v>
      </c>
      <c r="G58" t="str">
        <f>'orig. data'!AL78</f>
        <v> </v>
      </c>
      <c r="H58" s="24">
        <f>'orig. data'!D$18</f>
        <v>1.2300194289</v>
      </c>
      <c r="I58" s="3">
        <f>'orig. data'!D78</f>
        <v>0.3532040479</v>
      </c>
      <c r="J58" s="3">
        <f>'orig. data'!R78</f>
        <v>0.4195348853</v>
      </c>
      <c r="K58" s="24">
        <f>'orig. data'!R$18</f>
        <v>1.2683828345</v>
      </c>
      <c r="L58" s="6">
        <f>'orig. data'!B78</f>
        <v>271</v>
      </c>
      <c r="M58" s="6">
        <f>'orig. data'!C78</f>
        <v>1005</v>
      </c>
      <c r="N58" s="12">
        <f>'orig. data'!G78</f>
        <v>3.802737E-44</v>
      </c>
      <c r="O58" s="10"/>
      <c r="P58" s="6">
        <f>'orig. data'!P78</f>
        <v>303</v>
      </c>
      <c r="Q58" s="6">
        <f>'orig. data'!Q78</f>
        <v>860</v>
      </c>
      <c r="R58" s="12">
        <f>'orig. data'!U78</f>
        <v>5.582465E-37</v>
      </c>
      <c r="S58" s="10"/>
      <c r="T58" s="12">
        <f>'orig. data'!AD78</f>
        <v>0.1207462948</v>
      </c>
    </row>
    <row r="59" spans="1:20" ht="12.75">
      <c r="A59" s="38" t="str">
        <f ca="1" t="shared" si="0"/>
        <v>BW Oxford H &amp; Gods (1,2)</v>
      </c>
      <c r="B59" t="s">
        <v>259</v>
      </c>
      <c r="C59">
        <f>'orig. data'!AH79</f>
        <v>1</v>
      </c>
      <c r="D59">
        <f>'orig. data'!AI79</f>
        <v>2</v>
      </c>
      <c r="E59">
        <f ca="1">IF(CELL("contents",F59)="s","s",IF(CELL("contents",G59)="s","s",IF(CELL("contents",'orig. data'!AJ79)="t","t","")))</f>
      </c>
      <c r="F59" t="str">
        <f>'orig. data'!AK79</f>
        <v> </v>
      </c>
      <c r="G59" t="str">
        <f>'orig. data'!AL79</f>
        <v> </v>
      </c>
      <c r="H59" s="24">
        <f>'orig. data'!D$18</f>
        <v>1.2300194289</v>
      </c>
      <c r="I59" s="3">
        <f>'orig. data'!D79</f>
        <v>0.6192514775</v>
      </c>
      <c r="J59" s="3">
        <f>'orig. data'!R79</f>
        <v>0.6907066672</v>
      </c>
      <c r="K59" s="24">
        <f>'orig. data'!R$18</f>
        <v>1.2683828345</v>
      </c>
      <c r="L59" s="6">
        <f>'orig. data'!B79</f>
        <v>1723</v>
      </c>
      <c r="M59" s="6">
        <f>'orig. data'!C79</f>
        <v>3406</v>
      </c>
      <c r="N59" s="12">
        <f>'orig. data'!G79</f>
        <v>3.325443E-24</v>
      </c>
      <c r="O59" s="10"/>
      <c r="P59" s="6">
        <f>'orig. data'!P79</f>
        <v>2077</v>
      </c>
      <c r="Q59" s="6">
        <f>'orig. data'!Q79</f>
        <v>3700</v>
      </c>
      <c r="R59" s="12">
        <f>'orig. data'!U79</f>
        <v>7.007967E-20</v>
      </c>
      <c r="S59" s="10"/>
      <c r="T59" s="12">
        <f>'orig. data'!AD79</f>
        <v>0.1484381235</v>
      </c>
    </row>
    <row r="60" spans="1:20" ht="12.75">
      <c r="A60" s="38" t="str">
        <f ca="1" t="shared" si="0"/>
        <v>BW Cross Lake (1,2)</v>
      </c>
      <c r="B60" t="s">
        <v>260</v>
      </c>
      <c r="C60">
        <f>'orig. data'!AH80</f>
        <v>1</v>
      </c>
      <c r="D60">
        <f>'orig. data'!AI80</f>
        <v>2</v>
      </c>
      <c r="E60">
        <f ca="1">IF(CELL("contents",F60)="s","s",IF(CELL("contents",G60)="s","s",IF(CELL("contents",'orig. data'!AJ80)="t","t","")))</f>
      </c>
      <c r="F60" t="str">
        <f>'orig. data'!AK80</f>
        <v> </v>
      </c>
      <c r="G60" t="str">
        <f>'orig. data'!AL80</f>
        <v> </v>
      </c>
      <c r="H60" s="24">
        <f>'orig. data'!D$18</f>
        <v>1.2300194289</v>
      </c>
      <c r="I60" s="3">
        <f>'orig. data'!D80</f>
        <v>0.6726923774</v>
      </c>
      <c r="J60" s="3">
        <f>'orig. data'!R80</f>
        <v>0.6886467081</v>
      </c>
      <c r="K60" s="24">
        <f>'orig. data'!R$18</f>
        <v>1.2683828345</v>
      </c>
      <c r="L60" s="6">
        <f>'orig. data'!B80</f>
        <v>2137</v>
      </c>
      <c r="M60" s="6">
        <f>'orig. data'!C80</f>
        <v>3946</v>
      </c>
      <c r="N60" s="12">
        <f>'orig. data'!G80</f>
        <v>9.210225E-20</v>
      </c>
      <c r="O60" s="10"/>
      <c r="P60" s="6">
        <f>'orig. data'!P80</f>
        <v>2056</v>
      </c>
      <c r="Q60" s="6">
        <f>'orig. data'!Q80</f>
        <v>4317</v>
      </c>
      <c r="R60" s="12">
        <f>'orig. data'!U80</f>
        <v>6.323779E-20</v>
      </c>
      <c r="S60" s="10"/>
      <c r="T60" s="12">
        <f>'orig. data'!AD80</f>
        <v>0.7535330138</v>
      </c>
    </row>
    <row r="61" spans="1:20" ht="12.75">
      <c r="A61" s="38" t="str">
        <f ca="1" t="shared" si="0"/>
        <v>BW Tad/Broch/Lac Br (1,2,t)</v>
      </c>
      <c r="B61" t="s">
        <v>237</v>
      </c>
      <c r="C61">
        <f>'orig. data'!AH81</f>
        <v>1</v>
      </c>
      <c r="D61">
        <f>'orig. data'!AI81</f>
        <v>2</v>
      </c>
      <c r="E61" t="str">
        <f ca="1">IF(CELL("contents",F61)="s","s",IF(CELL("contents",G61)="s","s",IF(CELL("contents",'orig. data'!AJ81)="t","t","")))</f>
        <v>t</v>
      </c>
      <c r="F61" t="str">
        <f>'orig. data'!AK81</f>
        <v> </v>
      </c>
      <c r="G61" t="str">
        <f>'orig. data'!AL81</f>
        <v> </v>
      </c>
      <c r="H61" s="24">
        <f>'orig. data'!D$18</f>
        <v>1.2300194289</v>
      </c>
      <c r="I61" s="3">
        <f>'orig. data'!D81</f>
        <v>0.4393244905</v>
      </c>
      <c r="J61" s="3">
        <f>'orig. data'!R81</f>
        <v>0.7470073665</v>
      </c>
      <c r="K61" s="24">
        <f>'orig. data'!R$18</f>
        <v>1.2683828345</v>
      </c>
      <c r="L61" s="6">
        <f>'orig. data'!B81</f>
        <v>610</v>
      </c>
      <c r="M61" s="6">
        <f>'orig. data'!C81</f>
        <v>1587</v>
      </c>
      <c r="N61" s="12">
        <f>'orig. data'!G81</f>
        <v>6.893101E-41</v>
      </c>
      <c r="O61" s="10"/>
      <c r="P61" s="6">
        <f>'orig. data'!P81</f>
        <v>966</v>
      </c>
      <c r="Q61" s="6">
        <f>'orig. data'!Q81</f>
        <v>1552</v>
      </c>
      <c r="R61" s="12">
        <f>'orig. data'!U81</f>
        <v>1.98667E-13</v>
      </c>
      <c r="S61" s="10"/>
      <c r="T61" s="12">
        <f>'orig. data'!AD81</f>
        <v>1.8194474E-09</v>
      </c>
    </row>
    <row r="62" spans="1:20" ht="12.75">
      <c r="A62" s="38" t="str">
        <f ca="1" t="shared" si="0"/>
        <v>BW Norway House (1,2,t)</v>
      </c>
      <c r="B62" t="s">
        <v>236</v>
      </c>
      <c r="C62">
        <f>'orig. data'!AH82</f>
        <v>1</v>
      </c>
      <c r="D62">
        <f>'orig. data'!AI82</f>
        <v>2</v>
      </c>
      <c r="E62" t="str">
        <f ca="1">IF(CELL("contents",F62)="s","s",IF(CELL("contents",G62)="s","s",IF(CELL("contents",'orig. data'!AJ82)="t","t","")))</f>
        <v>t</v>
      </c>
      <c r="F62" t="str">
        <f>'orig. data'!AK82</f>
        <v> </v>
      </c>
      <c r="G62" t="str">
        <f>'orig. data'!AL82</f>
        <v> </v>
      </c>
      <c r="H62" s="24">
        <f>'orig. data'!D$18</f>
        <v>1.2300194289</v>
      </c>
      <c r="I62" s="3">
        <f>'orig. data'!D82</f>
        <v>0.8527043331</v>
      </c>
      <c r="J62" s="3">
        <f>'orig. data'!R82</f>
        <v>1.0185924834</v>
      </c>
      <c r="K62" s="24">
        <f>'orig. data'!R$18</f>
        <v>1.2683828345</v>
      </c>
      <c r="L62" s="6">
        <f>'orig. data'!B82</f>
        <v>2623</v>
      </c>
      <c r="M62" s="6">
        <f>'orig. data'!C82</f>
        <v>4401</v>
      </c>
      <c r="N62" s="12">
        <f>'orig. data'!G82</f>
        <v>1.9543401E-08</v>
      </c>
      <c r="O62" s="10"/>
      <c r="P62" s="6">
        <f>'orig. data'!P82</f>
        <v>3509</v>
      </c>
      <c r="Q62" s="6">
        <f>'orig. data'!Q82</f>
        <v>4973</v>
      </c>
      <c r="R62" s="12">
        <f>'orig. data'!U82</f>
        <v>0.0007728695</v>
      </c>
      <c r="S62" s="10"/>
      <c r="T62" s="12">
        <f>'orig. data'!AD82</f>
        <v>0.0134358465</v>
      </c>
    </row>
    <row r="63" spans="1:20" ht="12.75">
      <c r="A63" s="38" t="str">
        <f ca="1" t="shared" si="0"/>
        <v>BW Island Lake (t)</v>
      </c>
      <c r="B63" t="s">
        <v>261</v>
      </c>
      <c r="C63" t="str">
        <f>'orig. data'!AH83</f>
        <v> </v>
      </c>
      <c r="D63" t="str">
        <f>'orig. data'!AI83</f>
        <v> </v>
      </c>
      <c r="E63" t="str">
        <f ca="1">IF(CELL("contents",F63)="s","s",IF(CELL("contents",G63)="s","s",IF(CELL("contents",'orig. data'!AJ83)="t","t","")))</f>
        <v>t</v>
      </c>
      <c r="F63" t="str">
        <f>'orig. data'!AK83</f>
        <v> </v>
      </c>
      <c r="G63" t="str">
        <f>'orig. data'!AL83</f>
        <v> </v>
      </c>
      <c r="H63" s="24">
        <f>'orig. data'!D$18</f>
        <v>1.2300194289</v>
      </c>
      <c r="I63" s="3">
        <f>'orig. data'!D83</f>
        <v>1.1514524864</v>
      </c>
      <c r="J63" s="3">
        <f>'orig. data'!R83</f>
        <v>1.356862052</v>
      </c>
      <c r="K63" s="24">
        <f>'orig. data'!R$18</f>
        <v>1.2683828345</v>
      </c>
      <c r="L63" s="6">
        <f>'orig. data'!B83</f>
        <v>5535</v>
      </c>
      <c r="M63" s="6">
        <f>'orig. data'!C83</f>
        <v>6822</v>
      </c>
      <c r="N63" s="12">
        <f>'orig. data'!G83</f>
        <v>0.2979106459</v>
      </c>
      <c r="O63" s="10"/>
      <c r="P63" s="6">
        <f>'orig. data'!P83</f>
        <v>6845</v>
      </c>
      <c r="Q63" s="6">
        <f>'orig. data'!Q83</f>
        <v>7353</v>
      </c>
      <c r="R63" s="12">
        <f>'orig. data'!U83</f>
        <v>0.2742710446</v>
      </c>
      <c r="S63" s="10"/>
      <c r="T63" s="12">
        <f>'orig. data'!AD83</f>
        <v>0.0174314309</v>
      </c>
    </row>
    <row r="64" spans="1:20" ht="12.75">
      <c r="A64" s="38" t="str">
        <f ca="1" t="shared" si="0"/>
        <v>BW Sha/York/Split/War (1,2)</v>
      </c>
      <c r="B64" t="s">
        <v>235</v>
      </c>
      <c r="C64">
        <f>'orig. data'!AH84</f>
        <v>1</v>
      </c>
      <c r="D64">
        <f>'orig. data'!AI84</f>
        <v>2</v>
      </c>
      <c r="E64">
        <f ca="1">IF(CELL("contents",F64)="s","s",IF(CELL("contents",G64)="s","s",IF(CELL("contents",'orig. data'!AJ84)="t","t","")))</f>
      </c>
      <c r="F64" t="str">
        <f>'orig. data'!AK84</f>
        <v> </v>
      </c>
      <c r="G64" t="str">
        <f>'orig. data'!AL84</f>
        <v> </v>
      </c>
      <c r="H64" s="24">
        <f>'orig. data'!D$18</f>
        <v>1.2300194289</v>
      </c>
      <c r="I64" s="3">
        <f>'orig. data'!D84</f>
        <v>0.4881100164</v>
      </c>
      <c r="J64" s="3">
        <f>'orig. data'!R84</f>
        <v>0.5018317483</v>
      </c>
      <c r="K64" s="24">
        <f>'orig. data'!R$18</f>
        <v>1.2683828345</v>
      </c>
      <c r="L64" s="6">
        <f>'orig. data'!B84</f>
        <v>1172</v>
      </c>
      <c r="M64" s="6">
        <f>'orig. data'!C84</f>
        <v>3002</v>
      </c>
      <c r="N64" s="12">
        <f>'orig. data'!G84</f>
        <v>8.943936E-39</v>
      </c>
      <c r="O64" s="10"/>
      <c r="P64" s="6">
        <f>'orig. data'!P84</f>
        <v>1374</v>
      </c>
      <c r="Q64" s="6">
        <f>'orig. data'!Q84</f>
        <v>3331</v>
      </c>
      <c r="R64" s="12">
        <f>'orig. data'!U84</f>
        <v>3.293552E-40</v>
      </c>
      <c r="S64" s="10"/>
      <c r="T64" s="12">
        <f>'orig. data'!AD84</f>
        <v>0.7334109066</v>
      </c>
    </row>
    <row r="65" spans="1:20" ht="12.75">
      <c r="A65" s="38" t="str">
        <f ca="1" t="shared" si="0"/>
        <v>BW Nelson House (1,2)</v>
      </c>
      <c r="B65" t="s">
        <v>347</v>
      </c>
      <c r="C65">
        <f>'orig. data'!AH85</f>
        <v>1</v>
      </c>
      <c r="D65">
        <f>'orig. data'!AI85</f>
        <v>2</v>
      </c>
      <c r="E65">
        <f ca="1">IF(CELL("contents",F65)="s","s",IF(CELL("contents",G65)="s","s",IF(CELL("contents",'orig. data'!AJ85)="t","t","")))</f>
      </c>
      <c r="F65" t="str">
        <f>'orig. data'!AK85</f>
        <v> </v>
      </c>
      <c r="G65" t="str">
        <f>'orig. data'!AL85</f>
        <v> </v>
      </c>
      <c r="H65" s="24">
        <f>'orig. data'!D$18</f>
        <v>1.2300194289</v>
      </c>
      <c r="I65" s="3">
        <f>'orig. data'!D85</f>
        <v>0.370422239</v>
      </c>
      <c r="J65" s="3">
        <f>'orig. data'!R85</f>
        <v>0.3911277844</v>
      </c>
      <c r="K65" s="24">
        <f>'orig. data'!R$18</f>
        <v>1.2683828345</v>
      </c>
      <c r="L65" s="6">
        <f>'orig. data'!B85</f>
        <v>747</v>
      </c>
      <c r="M65" s="6">
        <f>'orig. data'!C85</f>
        <v>2064</v>
      </c>
      <c r="N65" s="12">
        <f>'orig. data'!G85</f>
        <v>4.463619E-57</v>
      </c>
      <c r="O65" s="10"/>
      <c r="P65" s="6">
        <f>'orig. data'!P85</f>
        <v>788</v>
      </c>
      <c r="Q65" s="6">
        <f>'orig. data'!Q85</f>
        <v>2424</v>
      </c>
      <c r="R65" s="12">
        <f>'orig. data'!U85</f>
        <v>1.87918E-56</v>
      </c>
      <c r="S65" s="10"/>
      <c r="T65" s="12">
        <f>'orig. data'!AD85</f>
        <v>0.5409434231</v>
      </c>
    </row>
    <row r="66" spans="1:20" ht="12.75">
      <c r="A66" s="38"/>
      <c r="H66" s="24"/>
      <c r="I66" s="3"/>
      <c r="J66" s="3"/>
      <c r="K66" s="24"/>
      <c r="L66" s="6"/>
      <c r="M66" s="6"/>
      <c r="N66" s="12"/>
      <c r="O66" s="10"/>
      <c r="P66" s="6"/>
      <c r="Q66" s="6"/>
      <c r="R66" s="12"/>
      <c r="S66" s="10"/>
      <c r="T66" s="12"/>
    </row>
    <row r="67" spans="1:20" ht="12.75">
      <c r="A67" s="38" t="str">
        <f ca="1" t="shared" si="0"/>
        <v>Fort Garry S (1,2)</v>
      </c>
      <c r="B67" t="s">
        <v>262</v>
      </c>
      <c r="C67">
        <f>'orig. data'!AH86</f>
        <v>1</v>
      </c>
      <c r="D67">
        <f>'orig. data'!AI86</f>
        <v>2</v>
      </c>
      <c r="E67">
        <f ca="1">IF(CELL("contents",F67)="s","s",IF(CELL("contents",G67)="s","s",IF(CELL("contents",'orig. data'!AJ86)="t","t","")))</f>
      </c>
      <c r="F67" t="str">
        <f>'orig. data'!AK86</f>
        <v> </v>
      </c>
      <c r="G67" t="str">
        <f>'orig. data'!AL86</f>
        <v> </v>
      </c>
      <c r="H67" s="24">
        <f>'orig. data'!D$18</f>
        <v>1.2300194289</v>
      </c>
      <c r="I67" s="3">
        <f>'orig. data'!D86</f>
        <v>1.7491802776</v>
      </c>
      <c r="J67" s="3">
        <f>'orig. data'!R86</f>
        <v>1.8060621527</v>
      </c>
      <c r="K67" s="24">
        <f>'orig. data'!R$18</f>
        <v>1.2683828345</v>
      </c>
      <c r="L67" s="6">
        <f>'orig. data'!B86</f>
        <v>53671</v>
      </c>
      <c r="M67" s="6">
        <f>'orig. data'!C86</f>
        <v>35060</v>
      </c>
      <c r="N67" s="12">
        <f>'orig. data'!G86</f>
        <v>2.0471681E-09</v>
      </c>
      <c r="O67" s="10"/>
      <c r="P67" s="6">
        <f>'orig. data'!P86</f>
        <v>56493</v>
      </c>
      <c r="Q67" s="6">
        <f>'orig. data'!Q86</f>
        <v>35781</v>
      </c>
      <c r="R67" s="12">
        <f>'orig. data'!U86</f>
        <v>1.5398399E-09</v>
      </c>
      <c r="S67" s="10"/>
      <c r="T67" s="12">
        <f>'orig. data'!AD86</f>
        <v>0.5962150735</v>
      </c>
    </row>
    <row r="68" spans="1:20" ht="12.75">
      <c r="A68" s="38" t="str">
        <f ca="1" t="shared" si="0"/>
        <v>Fort Garry N (1,2)</v>
      </c>
      <c r="B68" t="s">
        <v>263</v>
      </c>
      <c r="C68">
        <f>'orig. data'!AH87</f>
        <v>1</v>
      </c>
      <c r="D68">
        <f>'orig. data'!AI87</f>
        <v>2</v>
      </c>
      <c r="E68">
        <f ca="1">IF(CELL("contents",F68)="s","s",IF(CELL("contents",G68)="s","s",IF(CELL("contents",'orig. data'!AJ87)="t","t","")))</f>
      </c>
      <c r="F68" t="str">
        <f>'orig. data'!AK87</f>
        <v> </v>
      </c>
      <c r="G68" t="str">
        <f>'orig. data'!AL87</f>
        <v> </v>
      </c>
      <c r="H68" s="24">
        <f>'orig. data'!D$18</f>
        <v>1.2300194289</v>
      </c>
      <c r="I68" s="3">
        <f>'orig. data'!D87</f>
        <v>1.7218459584</v>
      </c>
      <c r="J68" s="3">
        <f>'orig. data'!R87</f>
        <v>1.7532566239</v>
      </c>
      <c r="K68" s="24">
        <f>'orig. data'!R$18</f>
        <v>1.2683828345</v>
      </c>
      <c r="L68" s="6">
        <f>'orig. data'!B87</f>
        <v>42820</v>
      </c>
      <c r="M68" s="6">
        <f>'orig. data'!C87</f>
        <v>26750</v>
      </c>
      <c r="N68" s="12">
        <f>'orig. data'!G87</f>
        <v>8.6305376E-09</v>
      </c>
      <c r="O68" s="10"/>
      <c r="P68" s="6">
        <f>'orig. data'!P87</f>
        <v>48217</v>
      </c>
      <c r="Q68" s="6">
        <f>'orig. data'!Q87</f>
        <v>30088</v>
      </c>
      <c r="R68" s="12">
        <f>'orig. data'!U87</f>
        <v>2.6929219E-08</v>
      </c>
      <c r="S68" s="10"/>
      <c r="T68" s="12">
        <f>'orig. data'!AD87</f>
        <v>0.7626101531</v>
      </c>
    </row>
    <row r="69" spans="1:20" ht="12.75">
      <c r="A69" s="38"/>
      <c r="H69" s="24"/>
      <c r="I69" s="3"/>
      <c r="J69" s="3"/>
      <c r="K69" s="24"/>
      <c r="L69" s="6"/>
      <c r="M69" s="6"/>
      <c r="N69" s="12"/>
      <c r="O69" s="10"/>
      <c r="P69" s="6"/>
      <c r="Q69" s="6"/>
      <c r="R69" s="12"/>
      <c r="S69" s="10"/>
      <c r="T69" s="12"/>
    </row>
    <row r="70" spans="1:20" ht="12.75">
      <c r="A70" s="38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 (1,2)</v>
      </c>
      <c r="B70" t="s">
        <v>153</v>
      </c>
      <c r="C70">
        <f>'orig. data'!AH88</f>
        <v>1</v>
      </c>
      <c r="D70">
        <f>'orig. data'!AI88</f>
        <v>2</v>
      </c>
      <c r="E70">
        <f ca="1">IF(CELL("contents",F70)="s","s",IF(CELL("contents",G70)="s","s",IF(CELL("contents",'orig. data'!AJ88)="t","t","")))</f>
      </c>
      <c r="F70" t="str">
        <f>'orig. data'!AK88</f>
        <v> </v>
      </c>
      <c r="G70" t="str">
        <f>'orig. data'!AL88</f>
        <v> </v>
      </c>
      <c r="H70" s="24">
        <f>'orig. data'!D$18</f>
        <v>1.2300194289</v>
      </c>
      <c r="I70" s="3">
        <f>'orig. data'!D88</f>
        <v>1.8327587774</v>
      </c>
      <c r="J70" s="3">
        <f>'orig. data'!R88</f>
        <v>1.9650802685</v>
      </c>
      <c r="K70" s="24">
        <f>'orig. data'!R$18</f>
        <v>1.2683828345</v>
      </c>
      <c r="L70" s="6">
        <f>'orig. data'!B88</f>
        <v>62790</v>
      </c>
      <c r="M70" s="6">
        <f>'orig. data'!C88</f>
        <v>36583</v>
      </c>
      <c r="N70" s="12">
        <f>'orig. data'!G88</f>
        <v>5.034642E-12</v>
      </c>
      <c r="O70" s="10"/>
      <c r="P70" s="6">
        <f>'orig. data'!P88</f>
        <v>67645</v>
      </c>
      <c r="Q70" s="6">
        <f>'orig. data'!Q88</f>
        <v>36891</v>
      </c>
      <c r="R70" s="12">
        <f>'orig. data'!U88</f>
        <v>4.328377E-14</v>
      </c>
      <c r="S70" s="10"/>
      <c r="T70" s="12">
        <f>'orig. data'!AD88</f>
        <v>0.2362634434</v>
      </c>
    </row>
    <row r="71" spans="1:20" ht="12.75">
      <c r="A71" s="38"/>
      <c r="H71" s="24"/>
      <c r="I71" s="3"/>
      <c r="J71" s="3"/>
      <c r="K71" s="24"/>
      <c r="L71" s="6"/>
      <c r="M71" s="6"/>
      <c r="N71" s="12"/>
      <c r="O71" s="10"/>
      <c r="P71" s="6"/>
      <c r="Q71" s="6"/>
      <c r="R71" s="12"/>
      <c r="S71" s="10"/>
      <c r="T71" s="12"/>
    </row>
    <row r="72" spans="1:20" ht="12.75">
      <c r="A72" s="38" t="str">
        <f ca="1" t="shared" si="1"/>
        <v>St. Boniface E (1,2)</v>
      </c>
      <c r="B72" t="s">
        <v>264</v>
      </c>
      <c r="C72">
        <f>'orig. data'!AH89</f>
        <v>1</v>
      </c>
      <c r="D72">
        <f>'orig. data'!AI89</f>
        <v>2</v>
      </c>
      <c r="E72">
        <f ca="1">IF(CELL("contents",F72)="s","s",IF(CELL("contents",G72)="s","s",IF(CELL("contents",'orig. data'!AJ89)="t","t","")))</f>
      </c>
      <c r="F72" t="str">
        <f>'orig. data'!AK89</f>
        <v> </v>
      </c>
      <c r="G72" t="str">
        <f>'orig. data'!AL89</f>
        <v> </v>
      </c>
      <c r="H72" s="24">
        <f>'orig. data'!D$18</f>
        <v>1.2300194289</v>
      </c>
      <c r="I72" s="3">
        <f>'orig. data'!D89</f>
        <v>1.6191519865</v>
      </c>
      <c r="J72" s="3">
        <f>'orig. data'!R89</f>
        <v>1.6539375135</v>
      </c>
      <c r="K72" s="24">
        <f>'orig. data'!R$18</f>
        <v>1.2683828345</v>
      </c>
      <c r="L72" s="6">
        <f>'orig. data'!B89</f>
        <v>46541</v>
      </c>
      <c r="M72" s="6">
        <f>'orig. data'!C89</f>
        <v>31375</v>
      </c>
      <c r="N72" s="12">
        <f>'orig. data'!G89</f>
        <v>2.7900894E-06</v>
      </c>
      <c r="O72" s="10"/>
      <c r="P72" s="6">
        <f>'orig. data'!P89</f>
        <v>52930</v>
      </c>
      <c r="Q72" s="6">
        <f>'orig. data'!Q89</f>
        <v>35582</v>
      </c>
      <c r="R72" s="12">
        <f>'orig. data'!U89</f>
        <v>5.7784854E-06</v>
      </c>
      <c r="S72" s="10"/>
      <c r="T72" s="12">
        <f>'orig. data'!AD89</f>
        <v>0.7250771367</v>
      </c>
    </row>
    <row r="73" spans="1:20" ht="12.75">
      <c r="A73" s="38" t="str">
        <f ca="1" t="shared" si="1"/>
        <v>St. Boniface W (1,2)</v>
      </c>
      <c r="B73" t="s">
        <v>211</v>
      </c>
      <c r="C73">
        <f>'orig. data'!AH90</f>
        <v>1</v>
      </c>
      <c r="D73">
        <f>'orig. data'!AI90</f>
        <v>2</v>
      </c>
      <c r="E73">
        <f ca="1">IF(CELL("contents",F73)="s","s",IF(CELL("contents",G73)="s","s",IF(CELL("contents",'orig. data'!AJ90)="t","t","")))</f>
      </c>
      <c r="F73" t="str">
        <f>'orig. data'!AK90</f>
        <v> </v>
      </c>
      <c r="G73" t="str">
        <f>'orig. data'!AL90</f>
        <v> </v>
      </c>
      <c r="H73" s="24">
        <f>'orig. data'!D$18</f>
        <v>1.2300194289</v>
      </c>
      <c r="I73" s="3">
        <f>'orig. data'!D90</f>
        <v>1.6981586186</v>
      </c>
      <c r="J73" s="3">
        <f>'orig. data'!R90</f>
        <v>1.620472363</v>
      </c>
      <c r="K73" s="24">
        <f>'orig. data'!R$18</f>
        <v>1.2683828345</v>
      </c>
      <c r="L73" s="6">
        <f>'orig. data'!B90</f>
        <v>25182</v>
      </c>
      <c r="M73" s="6">
        <f>'orig. data'!C90</f>
        <v>15610</v>
      </c>
      <c r="N73" s="12">
        <f>'orig. data'!G90</f>
        <v>3.1897575E-08</v>
      </c>
      <c r="O73" s="10"/>
      <c r="P73" s="6">
        <f>'orig. data'!P90</f>
        <v>23726</v>
      </c>
      <c r="Q73" s="6">
        <f>'orig. data'!Q90</f>
        <v>15266</v>
      </c>
      <c r="R73" s="12">
        <f>'orig. data'!U90</f>
        <v>2.65856E-05</v>
      </c>
      <c r="S73" s="10"/>
      <c r="T73" s="12">
        <f>'orig. data'!AD90</f>
        <v>0.4345116291</v>
      </c>
    </row>
    <row r="74" spans="1:20" ht="12.75">
      <c r="A74" s="38"/>
      <c r="H74" s="24"/>
      <c r="I74" s="3"/>
      <c r="J74" s="3"/>
      <c r="K74" s="24"/>
      <c r="L74" s="6"/>
      <c r="M74" s="6"/>
      <c r="N74" s="12"/>
      <c r="O74" s="10"/>
      <c r="P74" s="6"/>
      <c r="Q74" s="6"/>
      <c r="R74" s="12"/>
      <c r="S74" s="10"/>
      <c r="T74" s="12"/>
    </row>
    <row r="75" spans="1:20" ht="12.75">
      <c r="A75" s="38" t="str">
        <f ca="1" t="shared" si="1"/>
        <v>St. Vital S (1,2)</v>
      </c>
      <c r="B75" t="s">
        <v>272</v>
      </c>
      <c r="C75">
        <f>'orig. data'!AH91</f>
        <v>1</v>
      </c>
      <c r="D75">
        <f>'orig. data'!AI91</f>
        <v>2</v>
      </c>
      <c r="E75">
        <f ca="1">IF(CELL("contents",F75)="s","s",IF(CELL("contents",G75)="s","s",IF(CELL("contents",'orig. data'!AJ91)="t","t","")))</f>
      </c>
      <c r="F75" t="str">
        <f>'orig. data'!AK91</f>
        <v> </v>
      </c>
      <c r="G75" t="str">
        <f>'orig. data'!AL91</f>
        <v> </v>
      </c>
      <c r="H75" s="24">
        <f>'orig. data'!D$18</f>
        <v>1.2300194289</v>
      </c>
      <c r="I75" s="3">
        <f>'orig. data'!D91</f>
        <v>1.482893026</v>
      </c>
      <c r="J75" s="3">
        <f>'orig. data'!R91</f>
        <v>1.6339132392</v>
      </c>
      <c r="K75" s="24">
        <f>'orig. data'!R$18</f>
        <v>1.2683828345</v>
      </c>
      <c r="L75" s="6">
        <f>'orig. data'!B91</f>
        <v>45803</v>
      </c>
      <c r="M75" s="6">
        <f>'orig. data'!C91</f>
        <v>33655</v>
      </c>
      <c r="N75" s="12">
        <f>'orig. data'!G91</f>
        <v>0.0013366011</v>
      </c>
      <c r="O75" s="10"/>
      <c r="P75" s="6">
        <f>'orig. data'!P91</f>
        <v>50748</v>
      </c>
      <c r="Q75" s="6">
        <f>'orig. data'!Q91</f>
        <v>34756</v>
      </c>
      <c r="R75" s="12">
        <f>'orig. data'!U91</f>
        <v>1.28383E-05</v>
      </c>
      <c r="S75" s="10"/>
      <c r="T75" s="12">
        <f>'orig. data'!AD91</f>
        <v>0.1037199978</v>
      </c>
    </row>
    <row r="76" spans="1:20" ht="12.75">
      <c r="A76" s="38" t="str">
        <f ca="1" t="shared" si="1"/>
        <v>St. Vital N (1,2)</v>
      </c>
      <c r="B76" t="s">
        <v>271</v>
      </c>
      <c r="C76">
        <f>'orig. data'!AH92</f>
        <v>1</v>
      </c>
      <c r="D76">
        <f>'orig. data'!AI92</f>
        <v>2</v>
      </c>
      <c r="E76">
        <f ca="1">IF(CELL("contents",F76)="s","s",IF(CELL("contents",G76)="s","s",IF(CELL("contents",'orig. data'!AJ92)="t","t","")))</f>
      </c>
      <c r="F76" t="str">
        <f>'orig. data'!AK92</f>
        <v> </v>
      </c>
      <c r="G76" t="str">
        <f>'orig. data'!AL92</f>
        <v> </v>
      </c>
      <c r="H76" s="24">
        <f>'orig. data'!D$18</f>
        <v>1.2300194289</v>
      </c>
      <c r="I76" s="3">
        <f>'orig. data'!D92</f>
        <v>1.7107061216</v>
      </c>
      <c r="J76" s="3">
        <f>'orig. data'!R92</f>
        <v>1.719256599</v>
      </c>
      <c r="K76" s="24">
        <f>'orig. data'!R$18</f>
        <v>1.2683828345</v>
      </c>
      <c r="L76" s="6">
        <f>'orig. data'!B92</f>
        <v>43666</v>
      </c>
      <c r="M76" s="6">
        <f>'orig. data'!C92</f>
        <v>26890</v>
      </c>
      <c r="N76" s="12">
        <f>'orig. data'!G92</f>
        <v>1.581341E-08</v>
      </c>
      <c r="O76" s="10"/>
      <c r="P76" s="6">
        <f>'orig. data'!P92</f>
        <v>43377</v>
      </c>
      <c r="Q76" s="6">
        <f>'orig. data'!Q92</f>
        <v>26677</v>
      </c>
      <c r="R76" s="12">
        <f>'orig. data'!U92</f>
        <v>1.7034495E-07</v>
      </c>
      <c r="S76" s="10"/>
      <c r="T76" s="12">
        <f>'orig. data'!AD92</f>
        <v>0.93348338</v>
      </c>
    </row>
    <row r="77" spans="1:20" ht="12.75">
      <c r="A77" s="38"/>
      <c r="H77" s="24"/>
      <c r="I77" s="3"/>
      <c r="J77" s="3"/>
      <c r="K77" s="24"/>
      <c r="L77" s="6"/>
      <c r="M77" s="6"/>
      <c r="N77" s="12"/>
      <c r="O77" s="10"/>
      <c r="P77" s="6"/>
      <c r="Q77" s="6"/>
      <c r="R77" s="12"/>
      <c r="S77" s="10"/>
      <c r="T77" s="12"/>
    </row>
    <row r="78" spans="1:20" ht="12.75">
      <c r="A78" s="38" t="str">
        <f ca="1" t="shared" si="1"/>
        <v>Transcona (1,2)</v>
      </c>
      <c r="B78" t="s">
        <v>158</v>
      </c>
      <c r="C78">
        <f>'orig. data'!AH93</f>
        <v>1</v>
      </c>
      <c r="D78">
        <f>'orig. data'!AI93</f>
        <v>2</v>
      </c>
      <c r="E78">
        <f ca="1">IF(CELL("contents",F78)="s","s",IF(CELL("contents",G78)="s","s",IF(CELL("contents",'orig. data'!AJ93)="t","t","")))</f>
      </c>
      <c r="F78" t="str">
        <f>'orig. data'!AK93</f>
        <v> </v>
      </c>
      <c r="G78" t="str">
        <f>'orig. data'!AL93</f>
        <v> </v>
      </c>
      <c r="H78" s="24">
        <f>'orig. data'!D$18</f>
        <v>1.2300194289</v>
      </c>
      <c r="I78" s="3">
        <f>'orig. data'!D93</f>
        <v>1.4871405953</v>
      </c>
      <c r="J78" s="3">
        <f>'orig. data'!R93</f>
        <v>1.5718032634</v>
      </c>
      <c r="K78" s="24">
        <f>'orig. data'!R$18</f>
        <v>1.2683828345</v>
      </c>
      <c r="L78" s="6">
        <f>'orig. data'!B93</f>
        <v>45445</v>
      </c>
      <c r="M78" s="6">
        <f>'orig. data'!C93</f>
        <v>33260</v>
      </c>
      <c r="N78" s="12">
        <f>'orig. data'!G93</f>
        <v>0.0011544846</v>
      </c>
      <c r="O78" s="10"/>
      <c r="P78" s="6">
        <f>'orig. data'!P93</f>
        <v>46638</v>
      </c>
      <c r="Q78" s="6">
        <f>'orig. data'!Q93</f>
        <v>33225</v>
      </c>
      <c r="R78" s="12">
        <f>'orig. data'!U93</f>
        <v>0.0002434306</v>
      </c>
      <c r="S78" s="10"/>
      <c r="T78" s="12">
        <f>'orig. data'!AD93</f>
        <v>0.3577820846</v>
      </c>
    </row>
    <row r="79" spans="1:20" ht="12.75">
      <c r="A79" s="38"/>
      <c r="H79" s="24"/>
      <c r="I79" s="3"/>
      <c r="J79" s="3"/>
      <c r="K79" s="24"/>
      <c r="L79" s="6"/>
      <c r="M79" s="6"/>
      <c r="N79" s="12"/>
      <c r="O79" s="10"/>
      <c r="P79" s="6"/>
      <c r="Q79" s="6"/>
      <c r="R79" s="12"/>
      <c r="S79" s="10"/>
      <c r="T79" s="12"/>
    </row>
    <row r="80" spans="1:20" ht="12.75">
      <c r="A80" s="38" t="str">
        <f ca="1" t="shared" si="1"/>
        <v>River Heights W (1,2)</v>
      </c>
      <c r="B80" t="s">
        <v>234</v>
      </c>
      <c r="C80">
        <f>'orig. data'!AH94</f>
        <v>1</v>
      </c>
      <c r="D80">
        <f>'orig. data'!AI94</f>
        <v>2</v>
      </c>
      <c r="E80">
        <f ca="1">IF(CELL("contents",F80)="s","s",IF(CELL("contents",G80)="s","s",IF(CELL("contents",'orig. data'!AJ94)="t","t","")))</f>
      </c>
      <c r="F80" t="str">
        <f>'orig. data'!AK94</f>
        <v> </v>
      </c>
      <c r="G80" t="str">
        <f>'orig. data'!AL94</f>
        <v> </v>
      </c>
      <c r="H80" s="24">
        <f>'orig. data'!D$18</f>
        <v>1.2300194289</v>
      </c>
      <c r="I80" s="3">
        <f>'orig. data'!D94</f>
        <v>2.1395635487</v>
      </c>
      <c r="J80" s="3">
        <f>'orig. data'!R94</f>
        <v>2.0558564351</v>
      </c>
      <c r="K80" s="24">
        <f>'orig. data'!R$18</f>
        <v>1.2683828345</v>
      </c>
      <c r="L80" s="6">
        <f>'orig. data'!B94</f>
        <v>71652</v>
      </c>
      <c r="M80" s="6">
        <f>'orig. data'!C94</f>
        <v>35327</v>
      </c>
      <c r="N80" s="12">
        <f>'orig. data'!G94</f>
        <v>1.487395E-21</v>
      </c>
      <c r="O80" s="10"/>
      <c r="P80" s="6">
        <f>'orig. data'!P94</f>
        <v>68549</v>
      </c>
      <c r="Q80" s="6">
        <f>'orig. data'!Q94</f>
        <v>35143</v>
      </c>
      <c r="R80" s="12">
        <f>'orig. data'!U94</f>
        <v>8.785448E-17</v>
      </c>
      <c r="S80" s="10"/>
      <c r="T80" s="12">
        <f>'orig. data'!AD94</f>
        <v>0.5001495147</v>
      </c>
    </row>
    <row r="81" spans="1:20" ht="12.75">
      <c r="A81" s="38" t="str">
        <f ca="1" t="shared" si="1"/>
        <v>River Heights E (1,2)</v>
      </c>
      <c r="B81" t="s">
        <v>212</v>
      </c>
      <c r="C81">
        <f>'orig. data'!AH95</f>
        <v>1</v>
      </c>
      <c r="D81">
        <f>'orig. data'!AI95</f>
        <v>2</v>
      </c>
      <c r="E81">
        <f ca="1">IF(CELL("contents",F81)="s","s",IF(CELL("contents",G81)="s","s",IF(CELL("contents",'orig. data'!AJ95)="t","t","")))</f>
      </c>
      <c r="F81" t="str">
        <f>'orig. data'!AK95</f>
        <v> </v>
      </c>
      <c r="G81" t="str">
        <f>'orig. data'!AL95</f>
        <v> </v>
      </c>
      <c r="H81" s="24">
        <f>'orig. data'!D$18</f>
        <v>1.2300194289</v>
      </c>
      <c r="I81" s="3">
        <f>'orig. data'!D95</f>
        <v>2.1904944811</v>
      </c>
      <c r="J81" s="3">
        <f>'orig. data'!R95</f>
        <v>2.0863933821</v>
      </c>
      <c r="K81" s="24">
        <f>'orig. data'!R$18</f>
        <v>1.2683828345</v>
      </c>
      <c r="L81" s="6">
        <f>'orig. data'!B95</f>
        <v>41847</v>
      </c>
      <c r="M81" s="6">
        <f>'orig. data'!C95</f>
        <v>20992</v>
      </c>
      <c r="N81" s="12">
        <f>'orig. data'!G95</f>
        <v>4.57975E-23</v>
      </c>
      <c r="O81" s="10"/>
      <c r="P81" s="6">
        <f>'orig. data'!P95</f>
        <v>38334</v>
      </c>
      <c r="Q81" s="6">
        <f>'orig. data'!Q95</f>
        <v>20407</v>
      </c>
      <c r="R81" s="12">
        <f>'orig. data'!U95</f>
        <v>1.209406E-17</v>
      </c>
      <c r="S81" s="10"/>
      <c r="T81" s="12">
        <f>'orig. data'!AD95</f>
        <v>0.4141372223</v>
      </c>
    </row>
    <row r="82" spans="1:20" ht="12.75">
      <c r="A82" s="38"/>
      <c r="H82" s="24"/>
      <c r="I82" s="3"/>
      <c r="J82" s="3"/>
      <c r="K82" s="24"/>
      <c r="L82" s="6"/>
      <c r="M82" s="6"/>
      <c r="N82" s="12"/>
      <c r="O82" s="10"/>
      <c r="P82" s="6"/>
      <c r="Q82" s="6"/>
      <c r="R82" s="12"/>
      <c r="S82" s="10"/>
      <c r="T82" s="12"/>
    </row>
    <row r="83" spans="1:20" ht="12.75">
      <c r="A83" s="38" t="str">
        <f ca="1" t="shared" si="1"/>
        <v>River East N (1,2)</v>
      </c>
      <c r="B83" t="s">
        <v>242</v>
      </c>
      <c r="C83">
        <f>'orig. data'!AH96</f>
        <v>1</v>
      </c>
      <c r="D83">
        <f>'orig. data'!AI96</f>
        <v>2</v>
      </c>
      <c r="E83">
        <f ca="1">IF(CELL("contents",F83)="s","s",IF(CELL("contents",G83)="s","s",IF(CELL("contents",'orig. data'!AJ96)="t","t","")))</f>
      </c>
      <c r="F83" t="str">
        <f>'orig. data'!AK96</f>
        <v> </v>
      </c>
      <c r="G83" t="str">
        <f>'orig. data'!AL96</f>
        <v> </v>
      </c>
      <c r="H83" s="24">
        <f>'orig. data'!D$18</f>
        <v>1.2300194289</v>
      </c>
      <c r="I83" s="3">
        <f>'orig. data'!D96</f>
        <v>1.809204928</v>
      </c>
      <c r="J83" s="3">
        <f>'orig. data'!R96</f>
        <v>1.8151666509</v>
      </c>
      <c r="K83" s="24">
        <f>'orig. data'!R$18</f>
        <v>1.2683828345</v>
      </c>
      <c r="L83" s="6">
        <f>'orig. data'!B96</f>
        <v>12781</v>
      </c>
      <c r="M83" s="6">
        <f>'orig. data'!C96</f>
        <v>8186</v>
      </c>
      <c r="N83" s="12">
        <f>'orig. data'!G96</f>
        <v>1.54839E-10</v>
      </c>
      <c r="O83" s="10"/>
      <c r="P83" s="6">
        <f>'orig. data'!P96</f>
        <v>15607</v>
      </c>
      <c r="Q83" s="6">
        <f>'orig. data'!Q96</f>
        <v>10027</v>
      </c>
      <c r="R83" s="12">
        <f>'orig. data'!U96</f>
        <v>1.915353E-09</v>
      </c>
      <c r="S83" s="10"/>
      <c r="T83" s="12">
        <f>'orig. data'!AD96</f>
        <v>0.9583652051</v>
      </c>
    </row>
    <row r="84" spans="1:20" ht="12.75">
      <c r="A84" s="38" t="str">
        <f ca="1" t="shared" si="1"/>
        <v>River East E (1,2)</v>
      </c>
      <c r="B84" t="s">
        <v>241</v>
      </c>
      <c r="C84">
        <f>'orig. data'!AH97</f>
        <v>1</v>
      </c>
      <c r="D84">
        <f>'orig. data'!AI97</f>
        <v>2</v>
      </c>
      <c r="E84">
        <f ca="1">IF(CELL("contents",F84)="s","s",IF(CELL("contents",G84)="s","s",IF(CELL("contents",'orig. data'!AJ97)="t","t","")))</f>
      </c>
      <c r="F84" t="str">
        <f>'orig. data'!AK97</f>
        <v> </v>
      </c>
      <c r="G84" t="str">
        <f>'orig. data'!AL97</f>
        <v> </v>
      </c>
      <c r="H84" s="24">
        <f>'orig. data'!D$18</f>
        <v>1.2300194289</v>
      </c>
      <c r="I84" s="3">
        <f>'orig. data'!D97</f>
        <v>1.6211292172</v>
      </c>
      <c r="J84" s="3">
        <f>'orig. data'!R97</f>
        <v>1.5819056588</v>
      </c>
      <c r="K84" s="24">
        <f>'orig. data'!R$18</f>
        <v>1.2683828345</v>
      </c>
      <c r="L84" s="6">
        <f>'orig. data'!B97</f>
        <v>42812</v>
      </c>
      <c r="M84" s="6">
        <f>'orig. data'!C97</f>
        <v>27745</v>
      </c>
      <c r="N84" s="12">
        <f>'orig. data'!G97</f>
        <v>2.2174475E-06</v>
      </c>
      <c r="O84" s="10"/>
      <c r="P84" s="6">
        <f>'orig. data'!P97</f>
        <v>41693</v>
      </c>
      <c r="Q84" s="6">
        <f>'orig. data'!Q97</f>
        <v>28284</v>
      </c>
      <c r="R84" s="12">
        <f>'orig. data'!U97</f>
        <v>0.0001453863</v>
      </c>
      <c r="S84" s="10"/>
      <c r="T84" s="12">
        <f>'orig. data'!AD97</f>
        <v>0.6821708286</v>
      </c>
    </row>
    <row r="85" spans="1:20" ht="12.75">
      <c r="A85" s="38" t="str">
        <f ca="1" t="shared" si="1"/>
        <v>River East W (1,2)</v>
      </c>
      <c r="B85" t="s">
        <v>243</v>
      </c>
      <c r="C85">
        <f>'orig. data'!AH98</f>
        <v>1</v>
      </c>
      <c r="D85">
        <f>'orig. data'!AI98</f>
        <v>2</v>
      </c>
      <c r="E85">
        <f ca="1">IF(CELL("contents",F85)="s","s",IF(CELL("contents",G85)="s","s",IF(CELL("contents",'orig. data'!AJ98)="t","t","")))</f>
      </c>
      <c r="F85" t="str">
        <f>'orig. data'!AK98</f>
        <v> </v>
      </c>
      <c r="G85" t="str">
        <f>'orig. data'!AL98</f>
        <v> </v>
      </c>
      <c r="H85" s="24">
        <f>'orig. data'!D$18</f>
        <v>1.2300194289</v>
      </c>
      <c r="I85" s="3">
        <f>'orig. data'!D98</f>
        <v>1.8758293788</v>
      </c>
      <c r="J85" s="3">
        <f>'orig. data'!R98</f>
        <v>1.7492630154</v>
      </c>
      <c r="K85" s="24">
        <f>'orig. data'!R$18</f>
        <v>1.2683828345</v>
      </c>
      <c r="L85" s="6">
        <f>'orig. data'!B98</f>
        <v>70133</v>
      </c>
      <c r="M85" s="6">
        <f>'orig. data'!C98</f>
        <v>38398</v>
      </c>
      <c r="N85" s="12">
        <f>'orig. data'!G98</f>
        <v>4.109118E-13</v>
      </c>
      <c r="O85" s="10"/>
      <c r="P85" s="6">
        <f>'orig. data'!P98</f>
        <v>66619</v>
      </c>
      <c r="Q85" s="6">
        <f>'orig. data'!Q98</f>
        <v>38203</v>
      </c>
      <c r="R85" s="12">
        <f>'orig. data'!U98</f>
        <v>2.5932689E-08</v>
      </c>
      <c r="S85" s="10"/>
      <c r="T85" s="12">
        <f>'orig. data'!AD98</f>
        <v>0.2374907475</v>
      </c>
    </row>
    <row r="86" spans="1:20" ht="12.75">
      <c r="A86" s="38" t="str">
        <f ca="1" t="shared" si="1"/>
        <v>River East S (1,2)</v>
      </c>
      <c r="B86" t="s">
        <v>244</v>
      </c>
      <c r="C86">
        <f>'orig. data'!AH99</f>
        <v>1</v>
      </c>
      <c r="D86">
        <f>'orig. data'!AI99</f>
        <v>2</v>
      </c>
      <c r="E86">
        <f ca="1">IF(CELL("contents",F86)="s","s",IF(CELL("contents",G86)="s","s",IF(CELL("contents",'orig. data'!AJ99)="t","t","")))</f>
      </c>
      <c r="F86" t="str">
        <f>'orig. data'!AK99</f>
        <v> </v>
      </c>
      <c r="G86" t="str">
        <f>'orig. data'!AL99</f>
        <v> </v>
      </c>
      <c r="H86" s="24">
        <f>'orig. data'!D$18</f>
        <v>1.2300194289</v>
      </c>
      <c r="I86" s="3">
        <f>'orig. data'!D99</f>
        <v>1.7756733984</v>
      </c>
      <c r="J86" s="3">
        <f>'orig. data'!R99</f>
        <v>1.684079775</v>
      </c>
      <c r="K86" s="24">
        <f>'orig. data'!R$18</f>
        <v>1.2683828345</v>
      </c>
      <c r="L86" s="6">
        <f>'orig. data'!B99</f>
        <v>28835</v>
      </c>
      <c r="M86" s="6">
        <f>'orig. data'!C99</f>
        <v>17945</v>
      </c>
      <c r="N86" s="12">
        <f>'orig. data'!G99</f>
        <v>4.967098E-10</v>
      </c>
      <c r="O86" s="10"/>
      <c r="P86" s="6">
        <f>'orig. data'!P99</f>
        <v>26419</v>
      </c>
      <c r="Q86" s="6">
        <f>'orig. data'!Q99</f>
        <v>17805</v>
      </c>
      <c r="R86" s="12">
        <f>'orig. data'!U99</f>
        <v>1.3342999E-06</v>
      </c>
      <c r="S86" s="10"/>
      <c r="T86" s="12">
        <f>'orig. data'!AD99</f>
        <v>0.3842390162</v>
      </c>
    </row>
    <row r="87" spans="1:20" ht="12.75">
      <c r="A87" s="38"/>
      <c r="H87" s="24"/>
      <c r="I87" s="3"/>
      <c r="J87" s="3"/>
      <c r="K87" s="24"/>
      <c r="L87" s="6"/>
      <c r="M87" s="6"/>
      <c r="N87" s="12"/>
      <c r="O87" s="10"/>
      <c r="P87" s="6"/>
      <c r="Q87" s="6"/>
      <c r="R87" s="12"/>
      <c r="S87" s="10"/>
      <c r="T87" s="12"/>
    </row>
    <row r="88" spans="1:20" ht="12.75">
      <c r="A88" s="38" t="str">
        <f ca="1" t="shared" si="1"/>
        <v>Seven Oaks N (1,2)</v>
      </c>
      <c r="B88" t="s">
        <v>170</v>
      </c>
      <c r="C88">
        <f>'orig. data'!AH100</f>
        <v>1</v>
      </c>
      <c r="D88">
        <f>'orig. data'!AI100</f>
        <v>2</v>
      </c>
      <c r="E88">
        <f ca="1">IF(CELL("contents",F88)="s","s",IF(CELL("contents",G88)="s","s",IF(CELL("contents",'orig. data'!AJ100)="t","t","")))</f>
      </c>
      <c r="F88" t="str">
        <f>'orig. data'!AK100</f>
        <v> </v>
      </c>
      <c r="G88" t="str">
        <f>'orig. data'!AL100</f>
        <v> </v>
      </c>
      <c r="H88" s="24">
        <f>'orig. data'!D$18</f>
        <v>1.2300194289</v>
      </c>
      <c r="I88" s="3">
        <f>'orig. data'!D100</f>
        <v>1.6577758795</v>
      </c>
      <c r="J88" s="3">
        <f>'orig. data'!R100</f>
        <v>1.6428394626</v>
      </c>
      <c r="K88" s="24">
        <f>'orig. data'!R$18</f>
        <v>1.2683828345</v>
      </c>
      <c r="L88" s="6">
        <f>'orig. data'!B100</f>
        <v>6194</v>
      </c>
      <c r="M88" s="6">
        <f>'orig. data'!C100</f>
        <v>3963</v>
      </c>
      <c r="N88" s="12">
        <f>'orig. data'!G100</f>
        <v>6.1965084E-07</v>
      </c>
      <c r="O88" s="10"/>
      <c r="P88" s="6">
        <f>'orig. data'!P100</f>
        <v>6677</v>
      </c>
      <c r="Q88" s="6">
        <f>'orig. data'!Q100</f>
        <v>4356</v>
      </c>
      <c r="R88" s="12">
        <f>'orig. data'!U100</f>
        <v>1.44814E-05</v>
      </c>
      <c r="S88" s="10"/>
      <c r="T88" s="12">
        <f>'orig. data'!AD100</f>
        <v>0.8852002335</v>
      </c>
    </row>
    <row r="89" spans="1:20" ht="12.75">
      <c r="A89" s="38" t="str">
        <f ca="1" t="shared" si="1"/>
        <v>Seven Oaks W (1,2)</v>
      </c>
      <c r="B89" t="s">
        <v>213</v>
      </c>
      <c r="C89">
        <f>'orig. data'!AH101</f>
        <v>1</v>
      </c>
      <c r="D89">
        <f>'orig. data'!AI101</f>
        <v>2</v>
      </c>
      <c r="E89">
        <f ca="1">IF(CELL("contents",F89)="s","s",IF(CELL("contents",G89)="s","s",IF(CELL("contents",'orig. data'!AJ101)="t","t","")))</f>
      </c>
      <c r="F89" t="str">
        <f>'orig. data'!AK101</f>
        <v> </v>
      </c>
      <c r="G89" t="str">
        <f>'orig. data'!AL101</f>
        <v> </v>
      </c>
      <c r="H89" s="24">
        <f>'orig. data'!D$18</f>
        <v>1.2300194289</v>
      </c>
      <c r="I89" s="3">
        <f>'orig. data'!D101</f>
        <v>1.7686603964</v>
      </c>
      <c r="J89" s="3">
        <f>'orig. data'!R101</f>
        <v>1.6715454367</v>
      </c>
      <c r="K89" s="24">
        <f>'orig. data'!R$18</f>
        <v>1.2683828345</v>
      </c>
      <c r="L89" s="6">
        <f>'orig. data'!B101</f>
        <v>34673</v>
      </c>
      <c r="M89" s="6">
        <f>'orig. data'!C101</f>
        <v>21256</v>
      </c>
      <c r="N89" s="12">
        <f>'orig. data'!G101</f>
        <v>5.603391E-10</v>
      </c>
      <c r="O89" s="10"/>
      <c r="P89" s="6">
        <f>'orig. data'!P101</f>
        <v>34865</v>
      </c>
      <c r="Q89" s="6">
        <f>'orig. data'!Q101</f>
        <v>22389</v>
      </c>
      <c r="R89" s="12">
        <f>'orig. data'!U101</f>
        <v>2.0884873E-06</v>
      </c>
      <c r="S89" s="10"/>
      <c r="T89" s="12">
        <f>'orig. data'!AD101</f>
        <v>0.3463491437</v>
      </c>
    </row>
    <row r="90" spans="1:20" ht="12.75">
      <c r="A90" s="38" t="str">
        <f ca="1" t="shared" si="1"/>
        <v>Seven Oaks E (1,2)</v>
      </c>
      <c r="B90" t="s">
        <v>214</v>
      </c>
      <c r="C90">
        <f>'orig. data'!AH102</f>
        <v>1</v>
      </c>
      <c r="D90">
        <f>'orig. data'!AI102</f>
        <v>2</v>
      </c>
      <c r="E90">
        <f ca="1">IF(CELL("contents",F90)="s","s",IF(CELL("contents",G90)="s","s",IF(CELL("contents",'orig. data'!AJ102)="t","t","")))</f>
      </c>
      <c r="F90" t="str">
        <f>'orig. data'!AK102</f>
        <v> </v>
      </c>
      <c r="G90" t="str">
        <f>'orig. data'!AL102</f>
        <v> </v>
      </c>
      <c r="H90" s="24">
        <f>'orig. data'!D$18</f>
        <v>1.2300194289</v>
      </c>
      <c r="I90" s="3">
        <f>'orig. data'!D102</f>
        <v>2.1101484043</v>
      </c>
      <c r="J90" s="3">
        <f>'orig. data'!R102</f>
        <v>1.9186390149</v>
      </c>
      <c r="K90" s="24">
        <f>'orig. data'!R$18</f>
        <v>1.2683828345</v>
      </c>
      <c r="L90" s="6">
        <f>'orig. data'!B102</f>
        <v>64582</v>
      </c>
      <c r="M90" s="6">
        <f>'orig. data'!C102</f>
        <v>32413</v>
      </c>
      <c r="N90" s="12">
        <f>'orig. data'!G102</f>
        <v>1.730339E-20</v>
      </c>
      <c r="O90" s="10"/>
      <c r="P90" s="6">
        <f>'orig. data'!P102</f>
        <v>60997</v>
      </c>
      <c r="Q90" s="6">
        <f>'orig. data'!Q102</f>
        <v>33446</v>
      </c>
      <c r="R90" s="12">
        <f>'orig. data'!U102</f>
        <v>9.965412E-13</v>
      </c>
      <c r="S90" s="10"/>
      <c r="T90" s="12">
        <f>'orig. data'!AD102</f>
        <v>0.1088439867</v>
      </c>
    </row>
    <row r="91" spans="1:20" ht="12.75">
      <c r="A91" s="38"/>
      <c r="H91" s="24"/>
      <c r="I91" s="3"/>
      <c r="J91" s="3"/>
      <c r="K91" s="24"/>
      <c r="L91" s="6"/>
      <c r="M91" s="6"/>
      <c r="N91" s="12"/>
      <c r="O91" s="10"/>
      <c r="P91" s="6"/>
      <c r="Q91" s="6"/>
      <c r="R91" s="12"/>
      <c r="S91" s="10"/>
      <c r="T91" s="12"/>
    </row>
    <row r="92" spans="1:20" ht="12.75">
      <c r="A92" s="38" t="str">
        <f ca="1" t="shared" si="1"/>
        <v>St. James - Assiniboia W (1,2)</v>
      </c>
      <c r="B92" t="s">
        <v>265</v>
      </c>
      <c r="C92">
        <f>'orig. data'!AH103</f>
        <v>1</v>
      </c>
      <c r="D92">
        <f>'orig. data'!AI103</f>
        <v>2</v>
      </c>
      <c r="E92">
        <f ca="1">IF(CELL("contents",F92)="s","s",IF(CELL("contents",G92)="s","s",IF(CELL("contents",'orig. data'!AJ103)="t","t","")))</f>
      </c>
      <c r="F92" t="str">
        <f>'orig. data'!AK103</f>
        <v> </v>
      </c>
      <c r="G92" t="str">
        <f>'orig. data'!AL103</f>
        <v> </v>
      </c>
      <c r="H92" s="24">
        <f>'orig. data'!D$18</f>
        <v>1.2300194289</v>
      </c>
      <c r="I92" s="3">
        <f>'orig. data'!D103</f>
        <v>1.7022370315</v>
      </c>
      <c r="J92" s="3">
        <f>'orig. data'!R103</f>
        <v>1.7822663933</v>
      </c>
      <c r="K92" s="24">
        <f>'orig. data'!R$18</f>
        <v>1.2683828345</v>
      </c>
      <c r="L92" s="6">
        <f>'orig. data'!B103</f>
        <v>52363</v>
      </c>
      <c r="M92" s="6">
        <f>'orig. data'!C103</f>
        <v>32471</v>
      </c>
      <c r="N92" s="12">
        <f>'orig. data'!G103</f>
        <v>2.5167286E-08</v>
      </c>
      <c r="O92" s="10"/>
      <c r="P92" s="6">
        <f>'orig. data'!P103</f>
        <v>54448</v>
      </c>
      <c r="Q92" s="6">
        <f>'orig. data'!Q103</f>
        <v>31996</v>
      </c>
      <c r="R92" s="12">
        <f>'orig. data'!U103</f>
        <v>4.7390416E-09</v>
      </c>
      <c r="S92" s="10"/>
      <c r="T92" s="12">
        <f>'orig. data'!AD103</f>
        <v>0.4405608524</v>
      </c>
    </row>
    <row r="93" spans="1:20" ht="12.75">
      <c r="A93" s="38" t="str">
        <f ca="1" t="shared" si="1"/>
        <v>St. James - Assiniboia E (1,2)</v>
      </c>
      <c r="B93" t="s">
        <v>215</v>
      </c>
      <c r="C93">
        <f>'orig. data'!AH104</f>
        <v>1</v>
      </c>
      <c r="D93">
        <f>'orig. data'!AI104</f>
        <v>2</v>
      </c>
      <c r="E93">
        <f ca="1">IF(CELL("contents",F93)="s","s",IF(CELL("contents",G93)="s","s",IF(CELL("contents",'orig. data'!AJ104)="t","t","")))</f>
      </c>
      <c r="F93" t="str">
        <f>'orig. data'!AK104</f>
        <v> </v>
      </c>
      <c r="G93" t="str">
        <f>'orig. data'!AL104</f>
        <v> </v>
      </c>
      <c r="H93" s="24">
        <f>'orig. data'!D$18</f>
        <v>1.2300194289</v>
      </c>
      <c r="I93" s="3">
        <f>'orig. data'!D104</f>
        <v>1.6715369636</v>
      </c>
      <c r="J93" s="3">
        <f>'orig. data'!R104</f>
        <v>1.8018162916</v>
      </c>
      <c r="K93" s="24">
        <f>'orig. data'!R$18</f>
        <v>1.2683828345</v>
      </c>
      <c r="L93" s="6">
        <f>'orig. data'!B104</f>
        <v>45544</v>
      </c>
      <c r="M93" s="6">
        <f>'orig. data'!C104</f>
        <v>27077</v>
      </c>
      <c r="N93" s="12">
        <f>'orig. data'!G104</f>
        <v>1.1580188E-07</v>
      </c>
      <c r="O93" s="10"/>
      <c r="P93" s="6">
        <f>'orig. data'!P104</f>
        <v>45641</v>
      </c>
      <c r="Q93" s="6">
        <f>'orig. data'!Q104</f>
        <v>26482</v>
      </c>
      <c r="R93" s="12">
        <f>'orig. data'!U104</f>
        <v>1.6146876E-09</v>
      </c>
      <c r="S93" s="10"/>
      <c r="T93" s="12">
        <f>'orig. data'!AD104</f>
        <v>0.2051819664</v>
      </c>
    </row>
    <row r="94" spans="1:20" ht="12.75">
      <c r="A94" s="38"/>
      <c r="H94" s="24"/>
      <c r="I94" s="3"/>
      <c r="J94" s="3"/>
      <c r="K94" s="24"/>
      <c r="L94" s="6"/>
      <c r="M94" s="6"/>
      <c r="N94" s="12"/>
      <c r="O94" s="10"/>
      <c r="P94" s="6"/>
      <c r="Q94" s="6"/>
      <c r="R94" s="12"/>
      <c r="S94" s="10"/>
      <c r="T94" s="12"/>
    </row>
    <row r="95" spans="1:20" ht="12.75">
      <c r="A95" s="38" t="str">
        <f ca="1" t="shared" si="1"/>
        <v>Inkster West (1,2)</v>
      </c>
      <c r="B95" t="s">
        <v>266</v>
      </c>
      <c r="C95">
        <f>'orig. data'!AH105</f>
        <v>1</v>
      </c>
      <c r="D95">
        <f>'orig. data'!AI105</f>
        <v>2</v>
      </c>
      <c r="E95">
        <f ca="1">IF(CELL("contents",F95)="s","s",IF(CELL("contents",G95)="s","s",IF(CELL("contents",'orig. data'!AJ105)="t","t","")))</f>
      </c>
      <c r="F95" t="str">
        <f>'orig. data'!AK105</f>
        <v> </v>
      </c>
      <c r="G95" t="str">
        <f>'orig. data'!AL105</f>
        <v> </v>
      </c>
      <c r="H95" s="24">
        <f>'orig. data'!D$18</f>
        <v>1.2300194289</v>
      </c>
      <c r="I95" s="3">
        <f>'orig. data'!D105</f>
        <v>1.6628503711</v>
      </c>
      <c r="J95" s="3">
        <f>'orig. data'!R105</f>
        <v>1.581515953</v>
      </c>
      <c r="K95" s="24">
        <f>'orig. data'!R$18</f>
        <v>1.2683828345</v>
      </c>
      <c r="L95" s="6">
        <f>'orig. data'!B105</f>
        <v>26801</v>
      </c>
      <c r="M95" s="6">
        <f>'orig. data'!C105</f>
        <v>17537</v>
      </c>
      <c r="N95" s="12">
        <f>'orig. data'!G105</f>
        <v>4.2981815E-07</v>
      </c>
      <c r="O95" s="10"/>
      <c r="P95" s="6">
        <f>'orig. data'!P105</f>
        <v>24497</v>
      </c>
      <c r="Q95" s="6">
        <f>'orig. data'!Q105</f>
        <v>17321</v>
      </c>
      <c r="R95" s="12">
        <f>'orig. data'!U105</f>
        <v>0.0001802733</v>
      </c>
      <c r="S95" s="10"/>
      <c r="T95" s="12">
        <f>'orig. data'!AD105</f>
        <v>0.4171880846</v>
      </c>
    </row>
    <row r="96" spans="1:20" ht="12.75">
      <c r="A96" s="38" t="str">
        <f ca="1" t="shared" si="1"/>
        <v>Inkster East (1,2)</v>
      </c>
      <c r="B96" t="s">
        <v>267</v>
      </c>
      <c r="C96">
        <f>'orig. data'!AH106</f>
        <v>1</v>
      </c>
      <c r="D96">
        <f>'orig. data'!AI106</f>
        <v>2</v>
      </c>
      <c r="E96">
        <f ca="1">IF(CELL("contents",F96)="s","s",IF(CELL("contents",G96)="s","s",IF(CELL("contents",'orig. data'!AJ106)="t","t","")))</f>
      </c>
      <c r="F96" t="str">
        <f>'orig. data'!AK106</f>
        <v> </v>
      </c>
      <c r="G96" t="str">
        <f>'orig. data'!AL106</f>
        <v> </v>
      </c>
      <c r="H96" s="24">
        <f>'orig. data'!D$18</f>
        <v>1.2300194289</v>
      </c>
      <c r="I96" s="3">
        <f>'orig. data'!D106</f>
        <v>1.6961675322</v>
      </c>
      <c r="J96" s="3">
        <f>'orig. data'!R106</f>
        <v>1.6594816271</v>
      </c>
      <c r="K96" s="24">
        <f>'orig. data'!R$18</f>
        <v>1.2683828345</v>
      </c>
      <c r="L96" s="6">
        <f>'orig. data'!B106</f>
        <v>22227</v>
      </c>
      <c r="M96" s="6">
        <f>'orig. data'!C106</f>
        <v>13682</v>
      </c>
      <c r="N96" s="12">
        <f>'orig. data'!G106</f>
        <v>5.2028621E-08</v>
      </c>
      <c r="O96" s="10"/>
      <c r="P96" s="6">
        <f>'orig. data'!P106</f>
        <v>22027</v>
      </c>
      <c r="Q96" s="6">
        <f>'orig. data'!Q106</f>
        <v>14122</v>
      </c>
      <c r="R96" s="12">
        <f>'orig. data'!U106</f>
        <v>4.4351397E-06</v>
      </c>
      <c r="S96" s="10"/>
      <c r="T96" s="12">
        <f>'orig. data'!AD106</f>
        <v>0.7191347536</v>
      </c>
    </row>
    <row r="97" spans="1:20" ht="12.75">
      <c r="A97" s="38"/>
      <c r="H97" s="24"/>
      <c r="I97" s="3"/>
      <c r="J97" s="3"/>
      <c r="K97" s="24"/>
      <c r="L97" s="6"/>
      <c r="M97" s="6"/>
      <c r="N97" s="12"/>
      <c r="O97" s="10"/>
      <c r="P97" s="6"/>
      <c r="Q97" s="6"/>
      <c r="R97" s="12"/>
      <c r="S97" s="10"/>
      <c r="T97" s="12"/>
    </row>
    <row r="98" spans="1:20" ht="12.75">
      <c r="A98" s="38" t="str">
        <f ca="1" t="shared" si="1"/>
        <v>Downtown W (1,2)</v>
      </c>
      <c r="B98" t="s">
        <v>216</v>
      </c>
      <c r="C98">
        <f>'orig. data'!AH107</f>
        <v>1</v>
      </c>
      <c r="D98">
        <f>'orig. data'!AI107</f>
        <v>2</v>
      </c>
      <c r="E98">
        <f ca="1">IF(CELL("contents",F98)="s","s",IF(CELL("contents",G98)="s","s",IF(CELL("contents",'orig. data'!AJ107)="t","t","")))</f>
      </c>
      <c r="F98" t="str">
        <f>'orig. data'!AK107</f>
        <v> </v>
      </c>
      <c r="G98" t="str">
        <f>'orig. data'!AL107</f>
        <v> </v>
      </c>
      <c r="H98" s="24">
        <f>'orig. data'!D$18</f>
        <v>1.2300194289</v>
      </c>
      <c r="I98" s="3">
        <f>'orig. data'!D107</f>
        <v>1.7204975075</v>
      </c>
      <c r="J98" s="3">
        <f>'orig. data'!R107</f>
        <v>1.6920277115</v>
      </c>
      <c r="K98" s="24">
        <f>'orig. data'!R$18</f>
        <v>1.2683828345</v>
      </c>
      <c r="L98" s="6">
        <f>'orig. data'!B107</f>
        <v>60746</v>
      </c>
      <c r="M98" s="6">
        <f>'orig. data'!C107</f>
        <v>38371</v>
      </c>
      <c r="N98" s="12">
        <f>'orig. data'!G107</f>
        <v>8.4118165E-09</v>
      </c>
      <c r="O98" s="10"/>
      <c r="P98" s="6">
        <f>'orig. data'!P107</f>
        <v>56489</v>
      </c>
      <c r="Q98" s="6">
        <f>'orig. data'!Q107</f>
        <v>37444</v>
      </c>
      <c r="R98" s="12">
        <f>'orig. data'!U107</f>
        <v>6.6177957E-07</v>
      </c>
      <c r="S98" s="10"/>
      <c r="T98" s="12">
        <f>'orig. data'!AD107</f>
        <v>0.778978442</v>
      </c>
    </row>
    <row r="99" spans="1:20" ht="12.75">
      <c r="A99" s="38" t="str">
        <f ca="1" t="shared" si="1"/>
        <v>Downtown E (1,2)</v>
      </c>
      <c r="B99" t="s">
        <v>268</v>
      </c>
      <c r="C99">
        <f>'orig. data'!AH108</f>
        <v>1</v>
      </c>
      <c r="D99">
        <f>'orig. data'!AI108</f>
        <v>2</v>
      </c>
      <c r="E99">
        <f ca="1">IF(CELL("contents",F99)="s","s",IF(CELL("contents",G99)="s","s",IF(CELL("contents",'orig. data'!AJ108)="t","t","")))</f>
      </c>
      <c r="F99" t="str">
        <f>'orig. data'!AK108</f>
        <v> </v>
      </c>
      <c r="G99" t="str">
        <f>'orig. data'!AL108</f>
        <v> </v>
      </c>
      <c r="H99" s="24">
        <f>'orig. data'!D$18</f>
        <v>1.2300194289</v>
      </c>
      <c r="I99" s="3">
        <f>'orig. data'!D108</f>
        <v>1.8794478358</v>
      </c>
      <c r="J99" s="3">
        <f>'orig. data'!R108</f>
        <v>1.9406157031</v>
      </c>
      <c r="K99" s="24">
        <f>'orig. data'!R$18</f>
        <v>1.2683828345</v>
      </c>
      <c r="L99" s="6">
        <f>'orig. data'!B108</f>
        <v>58182</v>
      </c>
      <c r="M99" s="6">
        <f>'orig. data'!C108</f>
        <v>33835</v>
      </c>
      <c r="N99" s="12">
        <f>'orig. data'!G108</f>
        <v>2.723836E-13</v>
      </c>
      <c r="O99" s="10"/>
      <c r="P99" s="6">
        <f>'orig. data'!P108</f>
        <v>59580</v>
      </c>
      <c r="Q99" s="6">
        <f>'orig. data'!Q108</f>
        <v>34647</v>
      </c>
      <c r="R99" s="12">
        <f>'orig. data'!U108</f>
        <v>2.447911E-13</v>
      </c>
      <c r="S99" s="10"/>
      <c r="T99" s="12">
        <f>'orig. data'!AD108</f>
        <v>0.5886471467</v>
      </c>
    </row>
    <row r="100" spans="1:20" ht="12.75">
      <c r="A100" s="38"/>
      <c r="H100" s="24"/>
      <c r="I100" s="3"/>
      <c r="J100" s="3"/>
      <c r="K100" s="24"/>
      <c r="L100" s="6"/>
      <c r="M100" s="6"/>
      <c r="N100" s="12"/>
      <c r="O100" s="10"/>
      <c r="P100" s="6"/>
      <c r="Q100" s="6"/>
      <c r="R100" s="12"/>
      <c r="S100" s="10"/>
      <c r="T100" s="12"/>
    </row>
    <row r="101" spans="1:20" ht="12.75">
      <c r="A101" s="38" t="str">
        <f ca="1" t="shared" si="1"/>
        <v>Point Douglas N (1,2)</v>
      </c>
      <c r="B101" t="s">
        <v>269</v>
      </c>
      <c r="C101">
        <f>'orig. data'!AH109</f>
        <v>1</v>
      </c>
      <c r="D101">
        <f>'orig. data'!AI109</f>
        <v>2</v>
      </c>
      <c r="E101">
        <f ca="1">IF(CELL("contents",F101)="s","s",IF(CELL("contents",G101)="s","s",IF(CELL("contents",'orig. data'!AJ109)="t","t","")))</f>
      </c>
      <c r="F101" t="str">
        <f>'orig. data'!AK109</f>
        <v> </v>
      </c>
      <c r="G101" t="str">
        <f>'orig. data'!AL109</f>
        <v> </v>
      </c>
      <c r="H101" s="24">
        <f>'orig. data'!D$18</f>
        <v>1.2300194289</v>
      </c>
      <c r="I101" s="3">
        <f>'orig. data'!D109</f>
        <v>1.714166735</v>
      </c>
      <c r="J101" s="3">
        <f>'orig. data'!R109</f>
        <v>1.6137272334</v>
      </c>
      <c r="K101" s="24">
        <f>'orig. data'!R$18</f>
        <v>1.2683828345</v>
      </c>
      <c r="L101" s="6">
        <f>'orig. data'!B109</f>
        <v>42137</v>
      </c>
      <c r="M101" s="6">
        <f>'orig. data'!C109</f>
        <v>26585</v>
      </c>
      <c r="N101" s="12">
        <f>'orig. data'!G109</f>
        <v>1.4743851E-08</v>
      </c>
      <c r="O101" s="10"/>
      <c r="P101" s="6">
        <f>'orig. data'!P109</f>
        <v>40020</v>
      </c>
      <c r="Q101" s="6">
        <f>'orig. data'!Q109</f>
        <v>27175</v>
      </c>
      <c r="R101" s="12">
        <f>'orig. data'!U109</f>
        <v>3.71653E-05</v>
      </c>
      <c r="S101" s="10"/>
      <c r="T101" s="12">
        <f>'orig. data'!AD109</f>
        <v>0.3163985791</v>
      </c>
    </row>
    <row r="102" spans="1:20" ht="12.75">
      <c r="A102" s="38" t="str">
        <f ca="1" t="shared" si="1"/>
        <v>Point Douglas S</v>
      </c>
      <c r="B102" t="s">
        <v>270</v>
      </c>
      <c r="C102" t="str">
        <f>'orig. data'!AH110</f>
        <v> </v>
      </c>
      <c r="D102" t="str">
        <f>'orig. data'!AI110</f>
        <v> </v>
      </c>
      <c r="E102">
        <f ca="1">IF(CELL("contents",F102)="s","s",IF(CELL("contents",G102)="s","s",IF(CELL("contents",'orig. data'!AJ110)="t","t","")))</f>
      </c>
      <c r="F102" t="str">
        <f>'orig. data'!AK110</f>
        <v> </v>
      </c>
      <c r="G102" t="str">
        <f>'orig. data'!AL110</f>
        <v> </v>
      </c>
      <c r="H102" s="24">
        <f>'orig. data'!D$18</f>
        <v>1.2300194289</v>
      </c>
      <c r="I102" s="3">
        <f>'orig. data'!D110</f>
        <v>1.4486392796</v>
      </c>
      <c r="J102" s="3">
        <f>'orig. data'!R110</f>
        <v>1.4274330196</v>
      </c>
      <c r="K102" s="24">
        <f>'orig. data'!R$18</f>
        <v>1.2683828345</v>
      </c>
      <c r="L102" s="6">
        <f>'orig. data'!B110</f>
        <v>19280</v>
      </c>
      <c r="M102" s="6">
        <f>'orig. data'!C110</f>
        <v>14045</v>
      </c>
      <c r="N102" s="12">
        <f>'orig. data'!G110</f>
        <v>0.005062835</v>
      </c>
      <c r="O102" s="10"/>
      <c r="P102" s="6">
        <f>'orig. data'!P110</f>
        <v>20839</v>
      </c>
      <c r="Q102" s="6">
        <f>'orig. data'!Q110</f>
        <v>15007</v>
      </c>
      <c r="R102" s="12">
        <f>'orig. data'!U110</f>
        <v>0.0407217754</v>
      </c>
      <c r="S102" s="10"/>
      <c r="T102" s="12">
        <f>'orig. data'!AD110</f>
        <v>0.805344287</v>
      </c>
    </row>
    <row r="103" spans="1:20" ht="12.75">
      <c r="A103" s="38"/>
      <c r="H103" s="24"/>
      <c r="I103" s="3"/>
      <c r="J103" s="3"/>
      <c r="K103" s="24"/>
      <c r="L103" s="6"/>
      <c r="M103" s="6"/>
      <c r="N103" s="12"/>
      <c r="O103" s="10"/>
      <c r="P103" s="6"/>
      <c r="Q103" s="6"/>
      <c r="R103" s="12"/>
      <c r="S103" s="10"/>
      <c r="T103" s="12"/>
    </row>
    <row r="104" spans="1:20" s="42" customFormat="1" ht="12.75">
      <c r="A104" s="38" t="str">
        <f ca="1" t="shared" si="1"/>
        <v>Winnipeg (1,2)</v>
      </c>
      <c r="B104" s="42" t="s">
        <v>148</v>
      </c>
      <c r="C104" s="42">
        <f>'orig. data'!AH8</f>
        <v>1</v>
      </c>
      <c r="D104" s="42">
        <f>'orig. data'!AI8</f>
        <v>2</v>
      </c>
      <c r="E104">
        <f ca="1">IF(CELL("contents",F104)="s","s",IF(CELL("contents",G104)="s","s",IF(CELL("contents",'orig. data'!AJ8)="t","t","")))</f>
      </c>
      <c r="F104" s="42" t="str">
        <f>'orig. data'!AK8</f>
        <v> </v>
      </c>
      <c r="G104" s="42" t="str">
        <f>'orig. data'!AL8</f>
        <v> </v>
      </c>
      <c r="H104" s="43">
        <f>'orig. data'!D$18</f>
        <v>1.2300194289</v>
      </c>
      <c r="I104" s="44">
        <f>'orig. data'!D8</f>
        <v>1.6820587304</v>
      </c>
      <c r="J104" s="44">
        <f>'orig. data'!R8</f>
        <v>1.7495331198</v>
      </c>
      <c r="K104" s="43">
        <f>'orig. data'!R$18</f>
        <v>1.2683828345</v>
      </c>
      <c r="L104" s="45">
        <f>'orig. data'!B8</f>
        <v>1066707</v>
      </c>
      <c r="M104" s="45">
        <f>'orig. data'!C8</f>
        <v>649011</v>
      </c>
      <c r="N104" s="46">
        <f>'orig. data'!G8</f>
        <v>2.1492799E-09</v>
      </c>
      <c r="O104" s="10"/>
      <c r="P104" s="45">
        <f>'orig. data'!P8</f>
        <v>1073075</v>
      </c>
      <c r="Q104" s="45">
        <f>'orig. data'!Q8</f>
        <v>662520</v>
      </c>
      <c r="R104" s="46">
        <f>'orig. data'!U8</f>
        <v>2.1546502E-09</v>
      </c>
      <c r="S104" s="10"/>
      <c r="T104" s="46">
        <f>'orig. data'!AD8</f>
        <v>0.4566323879</v>
      </c>
    </row>
    <row r="105" spans="1:20" s="42" customFormat="1" ht="12.75">
      <c r="A105" s="38" t="str">
        <f ca="1" t="shared" si="1"/>
        <v>Manitoba</v>
      </c>
      <c r="B105" s="42" t="s">
        <v>149</v>
      </c>
      <c r="C105" s="42" t="str">
        <f>'orig. data'!AH18</f>
        <v> </v>
      </c>
      <c r="D105" s="42" t="str">
        <f>'orig. data'!AI18</f>
        <v> </v>
      </c>
      <c r="E105">
        <f ca="1">IF(CELL("contents",F105)="s","s",IF(CELL("contents",G105)="s","s",IF(CELL("contents",'orig. data'!AJ18)="t","t","")))</f>
      </c>
      <c r="F105" s="42" t="str">
        <f>'orig. data'!AK18</f>
        <v> </v>
      </c>
      <c r="G105" s="42" t="str">
        <f>'orig. data'!AL18</f>
        <v> </v>
      </c>
      <c r="H105" s="43">
        <f>'orig. data'!D$18</f>
        <v>1.2300194289</v>
      </c>
      <c r="I105" s="44">
        <f>'orig. data'!D18</f>
        <v>1.2300194289</v>
      </c>
      <c r="J105" s="44">
        <f>'orig. data'!R18</f>
        <v>1.2683828345</v>
      </c>
      <c r="K105" s="43">
        <f>'orig. data'!R$18</f>
        <v>1.2683828345</v>
      </c>
      <c r="L105" s="45">
        <f>'orig. data'!B18</f>
        <v>1416852</v>
      </c>
      <c r="M105" s="45">
        <f>'orig. data'!C18</f>
        <v>1151894</v>
      </c>
      <c r="N105" s="46" t="str">
        <f>'orig. data'!G18</f>
        <v> </v>
      </c>
      <c r="O105" s="10"/>
      <c r="P105" s="45">
        <f>'orig. data'!P18</f>
        <v>1444714</v>
      </c>
      <c r="Q105" s="45">
        <f>'orig. data'!Q18</f>
        <v>1175234</v>
      </c>
      <c r="R105" s="46" t="str">
        <f>'orig. data'!U18</f>
        <v> </v>
      </c>
      <c r="S105" s="10"/>
      <c r="T105" s="46">
        <f>'orig. data'!AD18</f>
        <v>0.5472595417</v>
      </c>
    </row>
    <row r="106" spans="8:20" ht="12.75">
      <c r="H106" s="24"/>
      <c r="I106" s="11"/>
      <c r="J106" s="11"/>
      <c r="K106" s="24"/>
      <c r="L106" s="6"/>
      <c r="M106" s="6"/>
      <c r="N106" s="12"/>
      <c r="O106" s="40"/>
      <c r="P106" s="6"/>
      <c r="Q106" s="6"/>
      <c r="R106" s="12"/>
      <c r="S106" s="40"/>
      <c r="T106" s="12"/>
    </row>
    <row r="108" ht="12.75">
      <c r="U108" t="s">
        <v>224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277</v>
      </c>
    </row>
    <row r="3" spans="1:38" ht="12.75">
      <c r="A3" t="s">
        <v>0</v>
      </c>
      <c r="B3" t="s">
        <v>108</v>
      </c>
      <c r="C3" t="s">
        <v>109</v>
      </c>
      <c r="D3" t="s">
        <v>110</v>
      </c>
      <c r="E3" t="s">
        <v>171</v>
      </c>
      <c r="F3" t="s">
        <v>172</v>
      </c>
      <c r="G3" t="s">
        <v>111</v>
      </c>
      <c r="H3" t="s">
        <v>112</v>
      </c>
      <c r="I3" t="s">
        <v>173</v>
      </c>
      <c r="J3" t="s">
        <v>174</v>
      </c>
      <c r="K3" t="s">
        <v>175</v>
      </c>
      <c r="L3" t="s">
        <v>176</v>
      </c>
      <c r="M3" t="s">
        <v>177</v>
      </c>
      <c r="N3" t="s">
        <v>178</v>
      </c>
      <c r="O3" t="s">
        <v>179</v>
      </c>
      <c r="P3" t="s">
        <v>113</v>
      </c>
      <c r="Q3" t="s">
        <v>114</v>
      </c>
      <c r="R3" t="s">
        <v>115</v>
      </c>
      <c r="S3" t="s">
        <v>180</v>
      </c>
      <c r="T3" t="s">
        <v>181</v>
      </c>
      <c r="U3" t="s">
        <v>116</v>
      </c>
      <c r="V3" t="s">
        <v>117</v>
      </c>
      <c r="W3" t="s">
        <v>182</v>
      </c>
      <c r="X3" t="s">
        <v>183</v>
      </c>
      <c r="Y3" t="s">
        <v>184</v>
      </c>
      <c r="Z3" t="s">
        <v>185</v>
      </c>
      <c r="AA3" t="s">
        <v>186</v>
      </c>
      <c r="AB3" t="s">
        <v>187</v>
      </c>
      <c r="AC3" t="s">
        <v>188</v>
      </c>
      <c r="AD3" t="s">
        <v>118</v>
      </c>
      <c r="AE3" t="s">
        <v>189</v>
      </c>
      <c r="AF3" t="s">
        <v>190</v>
      </c>
      <c r="AG3" t="s">
        <v>191</v>
      </c>
      <c r="AH3" t="s">
        <v>245</v>
      </c>
      <c r="AI3" t="s">
        <v>246</v>
      </c>
      <c r="AJ3" t="s">
        <v>247</v>
      </c>
      <c r="AK3" t="s">
        <v>248</v>
      </c>
      <c r="AL3" t="s">
        <v>249</v>
      </c>
    </row>
    <row r="4" spans="1:38" ht="12.75">
      <c r="A4" t="s">
        <v>3</v>
      </c>
      <c r="B4">
        <v>38835</v>
      </c>
      <c r="C4">
        <v>54427</v>
      </c>
      <c r="D4">
        <v>0.7909552165</v>
      </c>
      <c r="E4">
        <v>0.7138418333</v>
      </c>
      <c r="F4">
        <v>0.8763988398</v>
      </c>
      <c r="G4" s="4">
        <v>3.271312E-17</v>
      </c>
      <c r="H4">
        <v>0.7135245375</v>
      </c>
      <c r="I4">
        <v>0.0036207393</v>
      </c>
      <c r="J4">
        <v>-0.4415</v>
      </c>
      <c r="K4">
        <v>-0.5441</v>
      </c>
      <c r="L4">
        <v>-0.339</v>
      </c>
      <c r="M4">
        <v>0.6430428641</v>
      </c>
      <c r="N4">
        <v>0.5803500469</v>
      </c>
      <c r="O4">
        <v>0.7125081273</v>
      </c>
      <c r="P4">
        <v>43431</v>
      </c>
      <c r="Q4">
        <v>60368</v>
      </c>
      <c r="R4">
        <v>0.7891590085</v>
      </c>
      <c r="S4">
        <v>0.7122075955</v>
      </c>
      <c r="T4">
        <v>0.8744247389</v>
      </c>
      <c r="U4" s="4">
        <v>1.245197E-19</v>
      </c>
      <c r="V4">
        <v>0.7194374503</v>
      </c>
      <c r="W4">
        <v>0.0034521776</v>
      </c>
      <c r="X4">
        <v>-0.4745</v>
      </c>
      <c r="Y4">
        <v>-0.5771</v>
      </c>
      <c r="Z4">
        <v>-0.3719</v>
      </c>
      <c r="AA4">
        <v>0.6221773009</v>
      </c>
      <c r="AB4">
        <v>0.5615083838</v>
      </c>
      <c r="AC4">
        <v>0.6894012715</v>
      </c>
      <c r="AD4">
        <v>0.9661576046</v>
      </c>
      <c r="AE4">
        <v>0.0023</v>
      </c>
      <c r="AF4">
        <v>-0.1028</v>
      </c>
      <c r="AG4">
        <v>0.1073</v>
      </c>
      <c r="AH4">
        <v>1</v>
      </c>
      <c r="AI4">
        <v>2</v>
      </c>
      <c r="AJ4" t="s">
        <v>224</v>
      </c>
      <c r="AK4" t="s">
        <v>224</v>
      </c>
      <c r="AL4" t="s">
        <v>224</v>
      </c>
    </row>
    <row r="5" spans="1:38" ht="12.75">
      <c r="A5" t="s">
        <v>1</v>
      </c>
      <c r="B5">
        <v>60017</v>
      </c>
      <c r="C5">
        <v>96835</v>
      </c>
      <c r="D5">
        <v>0.6526270944</v>
      </c>
      <c r="E5">
        <v>0.589697945</v>
      </c>
      <c r="F5">
        <v>0.7222716782</v>
      </c>
      <c r="G5" s="4">
        <v>1.661593E-34</v>
      </c>
      <c r="H5">
        <v>0.6197862343</v>
      </c>
      <c r="I5">
        <v>0.0025299083</v>
      </c>
      <c r="J5">
        <v>-0.6338</v>
      </c>
      <c r="K5">
        <v>-0.7352</v>
      </c>
      <c r="L5">
        <v>-0.5324</v>
      </c>
      <c r="M5">
        <v>0.5305827527</v>
      </c>
      <c r="N5">
        <v>0.4794216507</v>
      </c>
      <c r="O5">
        <v>0.5872034711</v>
      </c>
      <c r="P5">
        <v>69114</v>
      </c>
      <c r="Q5">
        <v>101163</v>
      </c>
      <c r="R5">
        <v>0.7237956734</v>
      </c>
      <c r="S5">
        <v>0.6537979109</v>
      </c>
      <c r="T5">
        <v>0.8012876274</v>
      </c>
      <c r="U5" s="4">
        <v>3.078813E-27</v>
      </c>
      <c r="V5">
        <v>0.6831944486</v>
      </c>
      <c r="W5">
        <v>0.0025987309</v>
      </c>
      <c r="X5">
        <v>-0.561</v>
      </c>
      <c r="Y5">
        <v>-0.6627</v>
      </c>
      <c r="Z5">
        <v>-0.4593</v>
      </c>
      <c r="AA5">
        <v>0.5706444881</v>
      </c>
      <c r="AB5">
        <v>0.5154578674</v>
      </c>
      <c r="AC5">
        <v>0.6317395707</v>
      </c>
      <c r="AD5">
        <v>0.0489508169</v>
      </c>
      <c r="AE5">
        <v>-0.1035</v>
      </c>
      <c r="AF5">
        <v>-0.2065</v>
      </c>
      <c r="AG5">
        <v>-0.0005</v>
      </c>
      <c r="AH5">
        <v>1</v>
      </c>
      <c r="AI5">
        <v>2</v>
      </c>
      <c r="AJ5" t="s">
        <v>131</v>
      </c>
      <c r="AK5" t="s">
        <v>224</v>
      </c>
      <c r="AL5" t="s">
        <v>224</v>
      </c>
    </row>
    <row r="6" spans="1:38" ht="12.75">
      <c r="A6" t="s">
        <v>10</v>
      </c>
      <c r="B6">
        <v>38743</v>
      </c>
      <c r="C6">
        <v>71544</v>
      </c>
      <c r="D6">
        <v>0.5450921831</v>
      </c>
      <c r="E6">
        <v>0.4924911452</v>
      </c>
      <c r="F6">
        <v>0.6033113305</v>
      </c>
      <c r="G6" s="4">
        <v>1.131562E-55</v>
      </c>
      <c r="H6">
        <v>0.5415268925</v>
      </c>
      <c r="I6">
        <v>0.0027512079</v>
      </c>
      <c r="J6">
        <v>-0.8138</v>
      </c>
      <c r="K6">
        <v>-0.9153</v>
      </c>
      <c r="L6">
        <v>-0.7124</v>
      </c>
      <c r="M6">
        <v>0.4431573765</v>
      </c>
      <c r="N6">
        <v>0.4003929805</v>
      </c>
      <c r="O6">
        <v>0.490489269</v>
      </c>
      <c r="P6">
        <v>35362</v>
      </c>
      <c r="Q6">
        <v>68515</v>
      </c>
      <c r="R6">
        <v>0.5072723276</v>
      </c>
      <c r="S6">
        <v>0.4581173473</v>
      </c>
      <c r="T6">
        <v>0.5617015288</v>
      </c>
      <c r="U6" s="4">
        <v>1.633144E-69</v>
      </c>
      <c r="V6">
        <v>0.5161205575</v>
      </c>
      <c r="W6">
        <v>0.0027446233</v>
      </c>
      <c r="X6">
        <v>-0.9165</v>
      </c>
      <c r="Y6">
        <v>-1.0184</v>
      </c>
      <c r="Z6">
        <v>-0.8145</v>
      </c>
      <c r="AA6">
        <v>0.399936292</v>
      </c>
      <c r="AB6">
        <v>0.3611822353</v>
      </c>
      <c r="AC6">
        <v>0.4428485734</v>
      </c>
      <c r="AD6">
        <v>0.172449145</v>
      </c>
      <c r="AE6">
        <v>0.0719</v>
      </c>
      <c r="AF6">
        <v>-0.0314</v>
      </c>
      <c r="AG6">
        <v>0.1752</v>
      </c>
      <c r="AH6">
        <v>1</v>
      </c>
      <c r="AI6">
        <v>2</v>
      </c>
      <c r="AJ6" t="s">
        <v>224</v>
      </c>
      <c r="AK6" t="s">
        <v>224</v>
      </c>
      <c r="AL6" t="s">
        <v>224</v>
      </c>
    </row>
    <row r="7" spans="1:38" ht="12.75">
      <c r="A7" t="s">
        <v>9</v>
      </c>
      <c r="B7">
        <v>44475</v>
      </c>
      <c r="C7">
        <v>47337</v>
      </c>
      <c r="D7">
        <v>1.0624327621</v>
      </c>
      <c r="E7">
        <v>0.9595547611</v>
      </c>
      <c r="F7">
        <v>1.1763407568</v>
      </c>
      <c r="G7">
        <v>0.0048223798</v>
      </c>
      <c r="H7">
        <v>0.9395398948</v>
      </c>
      <c r="I7">
        <v>0.0044550979</v>
      </c>
      <c r="J7">
        <v>-0.1465</v>
      </c>
      <c r="K7">
        <v>-0.2483</v>
      </c>
      <c r="L7">
        <v>-0.0446</v>
      </c>
      <c r="M7">
        <v>0.8637528295</v>
      </c>
      <c r="N7">
        <v>0.7801134995</v>
      </c>
      <c r="O7">
        <v>0.9563594926</v>
      </c>
      <c r="P7">
        <v>40664</v>
      </c>
      <c r="Q7">
        <v>49225</v>
      </c>
      <c r="R7">
        <v>0.899652231</v>
      </c>
      <c r="S7">
        <v>0.8122221097</v>
      </c>
      <c r="T7">
        <v>0.9964936033</v>
      </c>
      <c r="U7" s="4">
        <v>4.544752E-11</v>
      </c>
      <c r="V7">
        <v>0.8260843068</v>
      </c>
      <c r="W7">
        <v>0.00409656</v>
      </c>
      <c r="X7">
        <v>-0.3435</v>
      </c>
      <c r="Y7">
        <v>-0.4457</v>
      </c>
      <c r="Z7">
        <v>-0.2413</v>
      </c>
      <c r="AA7">
        <v>0.709290765</v>
      </c>
      <c r="AB7">
        <v>0.6403603767</v>
      </c>
      <c r="AC7">
        <v>0.7856410353</v>
      </c>
      <c r="AD7">
        <v>0.0017235774</v>
      </c>
      <c r="AE7">
        <v>0.1663</v>
      </c>
      <c r="AF7">
        <v>0.0623</v>
      </c>
      <c r="AG7">
        <v>0.2703</v>
      </c>
      <c r="AH7">
        <v>1</v>
      </c>
      <c r="AI7">
        <v>2</v>
      </c>
      <c r="AJ7" t="s">
        <v>131</v>
      </c>
      <c r="AK7" t="s">
        <v>224</v>
      </c>
      <c r="AL7" t="s">
        <v>224</v>
      </c>
    </row>
    <row r="8" spans="1:38" ht="12.75">
      <c r="A8" t="s">
        <v>11</v>
      </c>
      <c r="B8">
        <v>1066707</v>
      </c>
      <c r="C8">
        <v>649011</v>
      </c>
      <c r="D8">
        <v>1.6820587304</v>
      </c>
      <c r="E8">
        <v>1.5182222672</v>
      </c>
      <c r="F8">
        <v>1.8635753365</v>
      </c>
      <c r="G8" s="4">
        <v>2.1492799E-09</v>
      </c>
      <c r="H8">
        <v>1.6435884754</v>
      </c>
      <c r="I8">
        <v>0.0015913676</v>
      </c>
      <c r="J8">
        <v>0.313</v>
      </c>
      <c r="K8">
        <v>0.2105</v>
      </c>
      <c r="L8">
        <v>0.4155</v>
      </c>
      <c r="M8">
        <v>1.3675058222</v>
      </c>
      <c r="N8">
        <v>1.2343075496</v>
      </c>
      <c r="O8">
        <v>1.5150779677</v>
      </c>
      <c r="P8">
        <v>1073075</v>
      </c>
      <c r="Q8">
        <v>662520</v>
      </c>
      <c r="R8">
        <v>1.7495331198</v>
      </c>
      <c r="S8">
        <v>1.577034569</v>
      </c>
      <c r="T8">
        <v>1.9408998366</v>
      </c>
      <c r="U8" s="4">
        <v>2.1546502E-09</v>
      </c>
      <c r="V8">
        <v>1.6196869528</v>
      </c>
      <c r="W8">
        <v>0.0015635654</v>
      </c>
      <c r="X8">
        <v>0.317</v>
      </c>
      <c r="Y8">
        <v>0.2132</v>
      </c>
      <c r="Z8">
        <v>0.4208</v>
      </c>
      <c r="AA8">
        <v>1.3730187877</v>
      </c>
      <c r="AB8">
        <v>1.2376433847</v>
      </c>
      <c r="AC8">
        <v>1.5232017677</v>
      </c>
      <c r="AD8">
        <v>0.4566323879</v>
      </c>
      <c r="AE8">
        <v>-0.0393</v>
      </c>
      <c r="AF8">
        <v>-0.1429</v>
      </c>
      <c r="AG8">
        <v>0.0642</v>
      </c>
      <c r="AH8">
        <v>1</v>
      </c>
      <c r="AI8">
        <v>2</v>
      </c>
      <c r="AJ8" t="s">
        <v>224</v>
      </c>
      <c r="AK8" t="s">
        <v>224</v>
      </c>
      <c r="AL8" t="s">
        <v>224</v>
      </c>
    </row>
    <row r="9" spans="1:38" ht="12.75">
      <c r="A9" t="s">
        <v>4</v>
      </c>
      <c r="B9">
        <v>80020</v>
      </c>
      <c r="C9">
        <v>74944</v>
      </c>
      <c r="D9">
        <v>1.0669208026</v>
      </c>
      <c r="E9">
        <v>0.9641313017</v>
      </c>
      <c r="F9">
        <v>1.1806690615</v>
      </c>
      <c r="G9">
        <v>0.005919484</v>
      </c>
      <c r="H9">
        <v>1.0677305722</v>
      </c>
      <c r="I9">
        <v>0.0037745259</v>
      </c>
      <c r="J9">
        <v>-0.1423</v>
      </c>
      <c r="K9">
        <v>-0.2436</v>
      </c>
      <c r="L9">
        <v>-0.0409</v>
      </c>
      <c r="M9">
        <v>0.8674015854</v>
      </c>
      <c r="N9">
        <v>0.7838342054</v>
      </c>
      <c r="O9">
        <v>0.9598783839</v>
      </c>
      <c r="P9">
        <v>82690</v>
      </c>
      <c r="Q9">
        <v>76816</v>
      </c>
      <c r="R9">
        <v>1.0944258949</v>
      </c>
      <c r="S9">
        <v>0.9884373913</v>
      </c>
      <c r="T9">
        <v>1.2117793702</v>
      </c>
      <c r="U9">
        <v>0.0045339452</v>
      </c>
      <c r="V9">
        <v>1.0764684441</v>
      </c>
      <c r="W9">
        <v>0.0037434739</v>
      </c>
      <c r="X9">
        <v>-0.1475</v>
      </c>
      <c r="Y9">
        <v>-0.2494</v>
      </c>
      <c r="Z9">
        <v>-0.0457</v>
      </c>
      <c r="AA9">
        <v>0.8628513925</v>
      </c>
      <c r="AB9">
        <v>0.7792894735</v>
      </c>
      <c r="AC9">
        <v>0.9553735176</v>
      </c>
      <c r="AD9">
        <v>0.6284857588</v>
      </c>
      <c r="AE9">
        <v>-0.0255</v>
      </c>
      <c r="AF9">
        <v>-0.1286</v>
      </c>
      <c r="AG9">
        <v>0.0776</v>
      </c>
      <c r="AH9">
        <v>1</v>
      </c>
      <c r="AI9">
        <v>2</v>
      </c>
      <c r="AJ9" t="s">
        <v>224</v>
      </c>
      <c r="AK9" t="s">
        <v>224</v>
      </c>
      <c r="AL9" t="s">
        <v>224</v>
      </c>
    </row>
    <row r="10" spans="1:38" ht="12.75">
      <c r="A10" t="s">
        <v>2</v>
      </c>
      <c r="B10">
        <v>35567</v>
      </c>
      <c r="C10">
        <v>39369</v>
      </c>
      <c r="D10">
        <v>0.9371071266</v>
      </c>
      <c r="E10">
        <v>0.8458224474</v>
      </c>
      <c r="F10">
        <v>1.0382436283</v>
      </c>
      <c r="G10" s="4">
        <v>1.9774966E-07</v>
      </c>
      <c r="H10">
        <v>0.9034265539</v>
      </c>
      <c r="I10">
        <v>0.0047903719</v>
      </c>
      <c r="J10">
        <v>-0.272</v>
      </c>
      <c r="K10">
        <v>-0.3745</v>
      </c>
      <c r="L10">
        <v>-0.1695</v>
      </c>
      <c r="M10">
        <v>0.7618636784</v>
      </c>
      <c r="N10">
        <v>0.6876496643</v>
      </c>
      <c r="O10">
        <v>0.8440871778</v>
      </c>
      <c r="P10">
        <v>38223</v>
      </c>
      <c r="Q10">
        <v>40012</v>
      </c>
      <c r="R10">
        <v>0.9743900759</v>
      </c>
      <c r="S10">
        <v>0.8791379456</v>
      </c>
      <c r="T10">
        <v>1.0799625072</v>
      </c>
      <c r="U10" s="4">
        <v>5.0613134E-07</v>
      </c>
      <c r="V10">
        <v>0.9552884135</v>
      </c>
      <c r="W10">
        <v>0.00488621</v>
      </c>
      <c r="X10">
        <v>-0.2637</v>
      </c>
      <c r="Y10">
        <v>-0.3666</v>
      </c>
      <c r="Z10">
        <v>-0.1608</v>
      </c>
      <c r="AA10">
        <v>0.7682144928</v>
      </c>
      <c r="AB10">
        <v>0.6931171896</v>
      </c>
      <c r="AC10">
        <v>0.8514483781</v>
      </c>
      <c r="AD10">
        <v>0.4674075461</v>
      </c>
      <c r="AE10">
        <v>-0.039</v>
      </c>
      <c r="AF10">
        <v>-0.1442</v>
      </c>
      <c r="AG10">
        <v>0.0662</v>
      </c>
      <c r="AH10">
        <v>1</v>
      </c>
      <c r="AI10">
        <v>2</v>
      </c>
      <c r="AJ10" t="s">
        <v>224</v>
      </c>
      <c r="AK10" t="s">
        <v>224</v>
      </c>
      <c r="AL10" t="s">
        <v>224</v>
      </c>
    </row>
    <row r="11" spans="1:38" ht="12.75">
      <c r="A11" t="s">
        <v>6</v>
      </c>
      <c r="B11">
        <v>17366</v>
      </c>
      <c r="C11">
        <v>43939</v>
      </c>
      <c r="D11">
        <v>0.4005845481</v>
      </c>
      <c r="E11">
        <v>0.3614874667</v>
      </c>
      <c r="F11">
        <v>0.4439102181</v>
      </c>
      <c r="G11" s="4">
        <v>1.06627E-101</v>
      </c>
      <c r="H11">
        <v>0.3952297503</v>
      </c>
      <c r="I11">
        <v>0.0029991607</v>
      </c>
      <c r="J11">
        <v>-1.1219</v>
      </c>
      <c r="K11">
        <v>-1.2246</v>
      </c>
      <c r="L11">
        <v>-1.0192</v>
      </c>
      <c r="M11">
        <v>0.3256733501</v>
      </c>
      <c r="N11">
        <v>0.2938876072</v>
      </c>
      <c r="O11">
        <v>0.3608969157</v>
      </c>
      <c r="P11">
        <v>22722</v>
      </c>
      <c r="Q11">
        <v>42192</v>
      </c>
      <c r="R11">
        <v>0.539961435</v>
      </c>
      <c r="S11">
        <v>0.487217156</v>
      </c>
      <c r="T11">
        <v>0.5984156093</v>
      </c>
      <c r="U11" s="4">
        <v>1.279344E-59</v>
      </c>
      <c r="V11">
        <v>0.5385381115</v>
      </c>
      <c r="W11">
        <v>0.0035726722</v>
      </c>
      <c r="X11">
        <v>-0.854</v>
      </c>
      <c r="Y11">
        <v>-0.9568</v>
      </c>
      <c r="Z11">
        <v>-0.7512</v>
      </c>
      <c r="AA11">
        <v>0.4257085639</v>
      </c>
      <c r="AB11">
        <v>0.3841246844</v>
      </c>
      <c r="AC11">
        <v>0.4717941563</v>
      </c>
      <c r="AD11" s="4">
        <v>2.7053583E-08</v>
      </c>
      <c r="AE11">
        <v>-0.2986</v>
      </c>
      <c r="AF11">
        <v>-0.4038</v>
      </c>
      <c r="AG11">
        <v>-0.1933</v>
      </c>
      <c r="AH11">
        <v>1</v>
      </c>
      <c r="AI11">
        <v>2</v>
      </c>
      <c r="AJ11" t="s">
        <v>131</v>
      </c>
      <c r="AK11" t="s">
        <v>224</v>
      </c>
      <c r="AL11" t="s">
        <v>224</v>
      </c>
    </row>
    <row r="12" spans="1:38" ht="12.75">
      <c r="A12" t="s">
        <v>8</v>
      </c>
      <c r="B12">
        <v>809</v>
      </c>
      <c r="C12">
        <v>1008</v>
      </c>
      <c r="D12">
        <v>0.90948416</v>
      </c>
      <c r="E12">
        <v>0.7968960443</v>
      </c>
      <c r="F12">
        <v>1.037979098</v>
      </c>
      <c r="G12" s="4">
        <v>7.5491346E-06</v>
      </c>
      <c r="H12">
        <v>0.8025793651</v>
      </c>
      <c r="I12">
        <v>0.0282171878</v>
      </c>
      <c r="J12">
        <v>-0.3019</v>
      </c>
      <c r="K12">
        <v>-0.4341</v>
      </c>
      <c r="L12">
        <v>-0.1698</v>
      </c>
      <c r="M12">
        <v>0.7394063367</v>
      </c>
      <c r="N12">
        <v>0.6478727292</v>
      </c>
      <c r="O12">
        <v>0.8438721159</v>
      </c>
      <c r="P12">
        <v>567</v>
      </c>
      <c r="Q12">
        <v>957</v>
      </c>
      <c r="R12">
        <v>0.6595825985</v>
      </c>
      <c r="S12">
        <v>0.5733398076</v>
      </c>
      <c r="T12">
        <v>0.7587981829</v>
      </c>
      <c r="U12" s="4">
        <v>5.913563E-20</v>
      </c>
      <c r="V12">
        <v>0.592476489</v>
      </c>
      <c r="W12">
        <v>0.0248816738</v>
      </c>
      <c r="X12">
        <v>-0.6539</v>
      </c>
      <c r="Y12">
        <v>-0.794</v>
      </c>
      <c r="Z12">
        <v>-0.5138</v>
      </c>
      <c r="AA12">
        <v>0.5200185469</v>
      </c>
      <c r="AB12">
        <v>0.4520242564</v>
      </c>
      <c r="AC12">
        <v>0.5982406591</v>
      </c>
      <c r="AD12">
        <v>0.0001267776</v>
      </c>
      <c r="AE12">
        <v>0.3213</v>
      </c>
      <c r="AF12">
        <v>0.157</v>
      </c>
      <c r="AG12">
        <v>0.4856</v>
      </c>
      <c r="AH12">
        <v>1</v>
      </c>
      <c r="AI12">
        <v>2</v>
      </c>
      <c r="AJ12" t="s">
        <v>131</v>
      </c>
      <c r="AK12" t="s">
        <v>224</v>
      </c>
      <c r="AL12" t="s">
        <v>224</v>
      </c>
    </row>
    <row r="13" spans="1:38" ht="12.75">
      <c r="A13" t="s">
        <v>5</v>
      </c>
      <c r="B13">
        <v>7883</v>
      </c>
      <c r="C13">
        <v>25233</v>
      </c>
      <c r="D13">
        <v>0.3948866639</v>
      </c>
      <c r="E13">
        <v>0.3550351407</v>
      </c>
      <c r="F13">
        <v>0.4392113891</v>
      </c>
      <c r="G13" s="4">
        <v>2.686323E-97</v>
      </c>
      <c r="H13">
        <v>0.3124083541</v>
      </c>
      <c r="I13">
        <v>0.0035186565</v>
      </c>
      <c r="J13">
        <v>-1.1362</v>
      </c>
      <c r="K13">
        <v>-1.2426</v>
      </c>
      <c r="L13">
        <v>-1.0298</v>
      </c>
      <c r="M13">
        <v>0.3210409971</v>
      </c>
      <c r="N13">
        <v>0.2886418965</v>
      </c>
      <c r="O13">
        <v>0.3570767899</v>
      </c>
      <c r="P13">
        <v>9638</v>
      </c>
      <c r="Q13">
        <v>24381</v>
      </c>
      <c r="R13">
        <v>0.494194008</v>
      </c>
      <c r="S13">
        <v>0.44441502</v>
      </c>
      <c r="T13">
        <v>0.5495487475</v>
      </c>
      <c r="U13" s="4">
        <v>8.17348E-68</v>
      </c>
      <c r="V13">
        <v>0.3953078217</v>
      </c>
      <c r="W13">
        <v>0.0040266321</v>
      </c>
      <c r="X13">
        <v>-0.9426</v>
      </c>
      <c r="Y13">
        <v>-1.0487</v>
      </c>
      <c r="Z13">
        <v>-0.8364</v>
      </c>
      <c r="AA13">
        <v>0.3896252729</v>
      </c>
      <c r="AB13">
        <v>0.350379245</v>
      </c>
      <c r="AC13">
        <v>0.4332672538</v>
      </c>
      <c r="AD13">
        <v>8.69084E-05</v>
      </c>
      <c r="AE13">
        <v>-0.2243</v>
      </c>
      <c r="AF13">
        <v>-0.3364</v>
      </c>
      <c r="AG13">
        <v>-0.1123</v>
      </c>
      <c r="AH13">
        <v>1</v>
      </c>
      <c r="AI13">
        <v>2</v>
      </c>
      <c r="AJ13" t="s">
        <v>131</v>
      </c>
      <c r="AK13" t="s">
        <v>224</v>
      </c>
      <c r="AL13" t="s">
        <v>224</v>
      </c>
    </row>
    <row r="14" spans="1:38" ht="12.75">
      <c r="A14" t="s">
        <v>7</v>
      </c>
      <c r="B14">
        <v>22462</v>
      </c>
      <c r="C14">
        <v>45051</v>
      </c>
      <c r="D14">
        <v>0.620003482</v>
      </c>
      <c r="E14">
        <v>0.558184115</v>
      </c>
      <c r="F14">
        <v>0.6886693968</v>
      </c>
      <c r="G14" s="4">
        <v>2.036681E-37</v>
      </c>
      <c r="H14">
        <v>0.4985904863</v>
      </c>
      <c r="I14">
        <v>0.003326747</v>
      </c>
      <c r="J14">
        <v>-0.6851</v>
      </c>
      <c r="K14">
        <v>-0.7901</v>
      </c>
      <c r="L14">
        <v>-0.58</v>
      </c>
      <c r="M14">
        <v>0.5040599095</v>
      </c>
      <c r="N14">
        <v>0.4538010554</v>
      </c>
      <c r="O14">
        <v>0.5598849747</v>
      </c>
      <c r="P14">
        <v>24852</v>
      </c>
      <c r="Q14">
        <v>46167</v>
      </c>
      <c r="R14">
        <v>0.6987462718</v>
      </c>
      <c r="S14">
        <v>0.6285592157</v>
      </c>
      <c r="T14">
        <v>0.7767706528</v>
      </c>
      <c r="U14" s="4">
        <v>2.480257E-28</v>
      </c>
      <c r="V14">
        <v>0.5383065826</v>
      </c>
      <c r="W14">
        <v>0.0034146722</v>
      </c>
      <c r="X14">
        <v>-0.5962</v>
      </c>
      <c r="Y14">
        <v>-0.7021</v>
      </c>
      <c r="Z14">
        <v>-0.4904</v>
      </c>
      <c r="AA14">
        <v>0.5508954022</v>
      </c>
      <c r="AB14">
        <v>0.4955595414</v>
      </c>
      <c r="AC14">
        <v>0.6124102532</v>
      </c>
      <c r="AD14">
        <v>0.0338750478</v>
      </c>
      <c r="AE14">
        <v>-0.1196</v>
      </c>
      <c r="AF14">
        <v>-0.23</v>
      </c>
      <c r="AG14">
        <v>-0.0091</v>
      </c>
      <c r="AH14">
        <v>1</v>
      </c>
      <c r="AI14">
        <v>2</v>
      </c>
      <c r="AJ14" t="s">
        <v>131</v>
      </c>
      <c r="AK14" t="s">
        <v>224</v>
      </c>
      <c r="AL14" t="s">
        <v>224</v>
      </c>
    </row>
    <row r="15" spans="1:38" ht="12.75">
      <c r="A15" t="s">
        <v>14</v>
      </c>
      <c r="B15">
        <v>137595</v>
      </c>
      <c r="C15">
        <v>222806</v>
      </c>
      <c r="D15">
        <v>0.6226698733</v>
      </c>
      <c r="E15">
        <v>0.5615247166</v>
      </c>
      <c r="F15">
        <v>0.6904732056</v>
      </c>
      <c r="G15" s="4">
        <v>4.005112E-38</v>
      </c>
      <c r="H15">
        <v>0.6175551825</v>
      </c>
      <c r="I15">
        <v>0.0016648474</v>
      </c>
      <c r="J15">
        <v>-0.6808</v>
      </c>
      <c r="K15">
        <v>-0.7841</v>
      </c>
      <c r="L15">
        <v>-0.5774</v>
      </c>
      <c r="M15">
        <v>0.506227673</v>
      </c>
      <c r="N15">
        <v>0.4565169488</v>
      </c>
      <c r="O15">
        <v>0.5613514627</v>
      </c>
      <c r="P15">
        <v>147907</v>
      </c>
      <c r="Q15">
        <v>230046</v>
      </c>
      <c r="R15">
        <v>0.6428420852</v>
      </c>
      <c r="S15">
        <v>0.5794284349</v>
      </c>
      <c r="T15">
        <v>0.713195835</v>
      </c>
      <c r="U15" s="4">
        <v>3.854815E-38</v>
      </c>
      <c r="V15">
        <v>0.642945324</v>
      </c>
      <c r="W15">
        <v>0.0016717821</v>
      </c>
      <c r="X15">
        <v>-0.6842</v>
      </c>
      <c r="Y15">
        <v>-0.7881</v>
      </c>
      <c r="Z15">
        <v>-0.5803</v>
      </c>
      <c r="AA15">
        <v>0.5044970287</v>
      </c>
      <c r="AB15">
        <v>0.4547305325</v>
      </c>
      <c r="AC15">
        <v>0.5597100562</v>
      </c>
      <c r="AD15">
        <v>0.5490658677</v>
      </c>
      <c r="AE15">
        <v>-0.0319</v>
      </c>
      <c r="AF15">
        <v>-0.1362</v>
      </c>
      <c r="AG15">
        <v>0.0724</v>
      </c>
      <c r="AH15">
        <v>1</v>
      </c>
      <c r="AI15">
        <v>2</v>
      </c>
      <c r="AJ15" t="s">
        <v>224</v>
      </c>
      <c r="AK15" t="s">
        <v>224</v>
      </c>
      <c r="AL15" t="s">
        <v>224</v>
      </c>
    </row>
    <row r="16" spans="1:38" ht="12.75">
      <c r="A16" t="s">
        <v>12</v>
      </c>
      <c r="B16">
        <v>132953</v>
      </c>
      <c r="C16">
        <v>158252</v>
      </c>
      <c r="D16">
        <v>0.8058474574</v>
      </c>
      <c r="E16">
        <v>0.7265749756</v>
      </c>
      <c r="F16">
        <v>0.8937689108</v>
      </c>
      <c r="G16" s="4">
        <v>1.203074E-15</v>
      </c>
      <c r="H16">
        <v>0.8401347218</v>
      </c>
      <c r="I16">
        <v>0.0023040923</v>
      </c>
      <c r="J16">
        <v>-0.4229</v>
      </c>
      <c r="K16">
        <v>-0.5264</v>
      </c>
      <c r="L16">
        <v>-0.3193</v>
      </c>
      <c r="M16">
        <v>0.6551501858</v>
      </c>
      <c r="N16">
        <v>0.5907020317</v>
      </c>
      <c r="O16">
        <v>0.7266299132</v>
      </c>
      <c r="P16">
        <v>143635</v>
      </c>
      <c r="Q16">
        <v>159020</v>
      </c>
      <c r="R16">
        <v>0.8741165027</v>
      </c>
      <c r="S16">
        <v>0.7877240438</v>
      </c>
      <c r="T16">
        <v>0.9699839257</v>
      </c>
      <c r="U16" s="4">
        <v>1.264915E-12</v>
      </c>
      <c r="V16">
        <v>0.9032511634</v>
      </c>
      <c r="W16">
        <v>0.0023832982</v>
      </c>
      <c r="X16">
        <v>-0.3769</v>
      </c>
      <c r="Y16">
        <v>-0.4809</v>
      </c>
      <c r="Z16">
        <v>-0.2728</v>
      </c>
      <c r="AA16">
        <v>0.6859992345</v>
      </c>
      <c r="AB16">
        <v>0.6181991638</v>
      </c>
      <c r="AC16">
        <v>0.7612351768</v>
      </c>
      <c r="AD16">
        <v>0.1280488282</v>
      </c>
      <c r="AE16">
        <v>-0.0813</v>
      </c>
      <c r="AF16">
        <v>-0.186</v>
      </c>
      <c r="AG16">
        <v>0.0234</v>
      </c>
      <c r="AH16">
        <v>1</v>
      </c>
      <c r="AI16">
        <v>2</v>
      </c>
      <c r="AJ16" t="s">
        <v>224</v>
      </c>
      <c r="AK16" t="s">
        <v>224</v>
      </c>
      <c r="AL16" t="s">
        <v>224</v>
      </c>
    </row>
    <row r="17" spans="1:38" ht="12.75">
      <c r="A17" t="s">
        <v>13</v>
      </c>
      <c r="B17">
        <v>31154</v>
      </c>
      <c r="C17">
        <v>71292</v>
      </c>
      <c r="D17">
        <v>0.5124408448</v>
      </c>
      <c r="E17">
        <v>0.4606699577</v>
      </c>
      <c r="F17">
        <v>0.5700298338</v>
      </c>
      <c r="G17" s="4">
        <v>2.050321E-58</v>
      </c>
      <c r="H17">
        <v>0.4369915278</v>
      </c>
      <c r="I17">
        <v>0.0024758031</v>
      </c>
      <c r="J17">
        <v>-0.8756</v>
      </c>
      <c r="K17">
        <v>-0.9821</v>
      </c>
      <c r="L17">
        <v>-0.7691</v>
      </c>
      <c r="M17">
        <v>0.4166119923</v>
      </c>
      <c r="N17">
        <v>0.374522505</v>
      </c>
      <c r="O17">
        <v>0.463431569</v>
      </c>
      <c r="P17">
        <v>35057</v>
      </c>
      <c r="Q17">
        <v>71505</v>
      </c>
      <c r="R17">
        <v>0.5931730604</v>
      </c>
      <c r="S17">
        <v>0.5329567111</v>
      </c>
      <c r="T17">
        <v>0.6601929805</v>
      </c>
      <c r="U17" s="4">
        <v>1.567583E-44</v>
      </c>
      <c r="V17">
        <v>0.4902734075</v>
      </c>
      <c r="W17">
        <v>0.0026184903</v>
      </c>
      <c r="X17">
        <v>-0.7646</v>
      </c>
      <c r="Y17">
        <v>-0.8717</v>
      </c>
      <c r="Z17">
        <v>-0.6576</v>
      </c>
      <c r="AA17">
        <v>0.4655171983</v>
      </c>
      <c r="AB17">
        <v>0.418259917</v>
      </c>
      <c r="AC17">
        <v>0.5181138645</v>
      </c>
      <c r="AD17">
        <v>0.009245502</v>
      </c>
      <c r="AE17">
        <v>-0.1463</v>
      </c>
      <c r="AF17">
        <v>-0.2565</v>
      </c>
      <c r="AG17">
        <v>-0.0361</v>
      </c>
      <c r="AH17">
        <v>1</v>
      </c>
      <c r="AI17">
        <v>2</v>
      </c>
      <c r="AJ17" t="s">
        <v>131</v>
      </c>
      <c r="AK17" t="s">
        <v>224</v>
      </c>
      <c r="AL17" t="s">
        <v>224</v>
      </c>
    </row>
    <row r="18" spans="1:38" ht="12.75">
      <c r="A18" t="s">
        <v>15</v>
      </c>
      <c r="B18">
        <v>1416852</v>
      </c>
      <c r="C18">
        <v>1151894</v>
      </c>
      <c r="D18">
        <v>1.2300194289</v>
      </c>
      <c r="E18" t="s">
        <v>224</v>
      </c>
      <c r="F18" t="s">
        <v>224</v>
      </c>
      <c r="G18" t="s">
        <v>224</v>
      </c>
      <c r="H18">
        <v>1.2300194289</v>
      </c>
      <c r="I18">
        <v>0.0010333554</v>
      </c>
      <c r="J18" t="s">
        <v>224</v>
      </c>
      <c r="K18" t="s">
        <v>224</v>
      </c>
      <c r="L18" t="s">
        <v>224</v>
      </c>
      <c r="M18" t="s">
        <v>224</v>
      </c>
      <c r="N18" t="s">
        <v>224</v>
      </c>
      <c r="O18" t="s">
        <v>224</v>
      </c>
      <c r="P18">
        <v>1444714</v>
      </c>
      <c r="Q18">
        <v>1175234</v>
      </c>
      <c r="R18">
        <v>1.2683828345</v>
      </c>
      <c r="S18" t="s">
        <v>224</v>
      </c>
      <c r="T18" t="s">
        <v>224</v>
      </c>
      <c r="U18" t="s">
        <v>224</v>
      </c>
      <c r="V18">
        <v>1.2292990162</v>
      </c>
      <c r="W18">
        <v>0.0010227432</v>
      </c>
      <c r="X18" t="s">
        <v>224</v>
      </c>
      <c r="Y18" t="s">
        <v>224</v>
      </c>
      <c r="Z18" t="s">
        <v>224</v>
      </c>
      <c r="AA18" t="s">
        <v>224</v>
      </c>
      <c r="AB18" t="s">
        <v>224</v>
      </c>
      <c r="AC18" t="s">
        <v>224</v>
      </c>
      <c r="AD18">
        <v>0.5472595417</v>
      </c>
      <c r="AE18">
        <v>-0.0307</v>
      </c>
      <c r="AF18">
        <v>-0.1307</v>
      </c>
      <c r="AG18">
        <v>0.0693</v>
      </c>
      <c r="AH18" t="s">
        <v>224</v>
      </c>
      <c r="AI18" t="s">
        <v>224</v>
      </c>
      <c r="AJ18" t="s">
        <v>224</v>
      </c>
      <c r="AK18" t="s">
        <v>224</v>
      </c>
      <c r="AL18" t="s">
        <v>224</v>
      </c>
    </row>
    <row r="19" spans="1:38" ht="12.75">
      <c r="A19" t="s">
        <v>192</v>
      </c>
      <c r="B19">
        <v>3968</v>
      </c>
      <c r="C19">
        <v>3196</v>
      </c>
      <c r="D19">
        <v>1.3361401143</v>
      </c>
      <c r="E19">
        <v>1.1954541925</v>
      </c>
      <c r="F19">
        <v>1.4933825287</v>
      </c>
      <c r="G19">
        <v>0.1448863401</v>
      </c>
      <c r="H19">
        <v>1.2415519399</v>
      </c>
      <c r="I19">
        <v>0.0197096568</v>
      </c>
      <c r="J19">
        <v>0.0828</v>
      </c>
      <c r="K19">
        <v>-0.0285</v>
      </c>
      <c r="L19">
        <v>0.194</v>
      </c>
      <c r="M19">
        <v>1.0862756172</v>
      </c>
      <c r="N19">
        <v>0.9718986257</v>
      </c>
      <c r="O19">
        <v>1.2141129592</v>
      </c>
      <c r="P19">
        <v>4376</v>
      </c>
      <c r="Q19">
        <v>2918</v>
      </c>
      <c r="R19">
        <v>1.609838516</v>
      </c>
      <c r="S19">
        <v>1.4379512681</v>
      </c>
      <c r="T19">
        <v>1.8022725144</v>
      </c>
      <c r="U19">
        <v>3.50376E-05</v>
      </c>
      <c r="V19">
        <v>1.4996572995</v>
      </c>
      <c r="W19">
        <v>0.0226700965</v>
      </c>
      <c r="X19">
        <v>0.2384</v>
      </c>
      <c r="Y19">
        <v>0.1255</v>
      </c>
      <c r="Z19">
        <v>0.3513</v>
      </c>
      <c r="AA19">
        <v>1.2692055365</v>
      </c>
      <c r="AB19">
        <v>1.1336886853</v>
      </c>
      <c r="AC19">
        <v>1.4209215588</v>
      </c>
      <c r="AD19">
        <v>0.002918074</v>
      </c>
      <c r="AE19">
        <v>-0.1863</v>
      </c>
      <c r="AF19">
        <v>-0.3091</v>
      </c>
      <c r="AG19">
        <v>-0.0636</v>
      </c>
      <c r="AH19" t="s">
        <v>224</v>
      </c>
      <c r="AI19">
        <v>2</v>
      </c>
      <c r="AJ19" t="s">
        <v>131</v>
      </c>
      <c r="AK19" t="s">
        <v>224</v>
      </c>
      <c r="AL19" t="s">
        <v>224</v>
      </c>
    </row>
    <row r="20" spans="1:38" ht="12.75">
      <c r="A20" t="s">
        <v>72</v>
      </c>
      <c r="B20">
        <v>96491</v>
      </c>
      <c r="C20">
        <v>61810</v>
      </c>
      <c r="D20">
        <v>1.6920212645</v>
      </c>
      <c r="E20">
        <v>1.5279657027</v>
      </c>
      <c r="F20">
        <v>1.8736912449</v>
      </c>
      <c r="G20" s="4">
        <v>8.87349E-10</v>
      </c>
      <c r="H20">
        <v>1.5610904384</v>
      </c>
      <c r="I20">
        <v>0.0050255623</v>
      </c>
      <c r="J20">
        <v>0.3189</v>
      </c>
      <c r="K20">
        <v>0.2169</v>
      </c>
      <c r="L20">
        <v>0.4209</v>
      </c>
      <c r="M20">
        <v>1.3756053155</v>
      </c>
      <c r="N20">
        <v>1.2422289168</v>
      </c>
      <c r="O20">
        <v>1.5233021535</v>
      </c>
      <c r="P20">
        <v>104710</v>
      </c>
      <c r="Q20">
        <v>65869</v>
      </c>
      <c r="R20">
        <v>1.7518329864</v>
      </c>
      <c r="S20">
        <v>1.5814333331</v>
      </c>
      <c r="T20">
        <v>1.9405932252</v>
      </c>
      <c r="U20" s="4">
        <v>6.212603E-10</v>
      </c>
      <c r="V20">
        <v>1.5896704064</v>
      </c>
      <c r="W20">
        <v>0.0049126182</v>
      </c>
      <c r="X20">
        <v>0.3229</v>
      </c>
      <c r="Y20">
        <v>0.2206</v>
      </c>
      <c r="Z20">
        <v>0.4253</v>
      </c>
      <c r="AA20">
        <v>1.3811547577</v>
      </c>
      <c r="AB20">
        <v>1.2468107342</v>
      </c>
      <c r="AC20">
        <v>1.5299743676</v>
      </c>
      <c r="AD20">
        <v>0.5136648677</v>
      </c>
      <c r="AE20">
        <v>-0.0347</v>
      </c>
      <c r="AF20">
        <v>-0.139</v>
      </c>
      <c r="AG20">
        <v>0.0695</v>
      </c>
      <c r="AH20">
        <v>1</v>
      </c>
      <c r="AI20">
        <v>2</v>
      </c>
      <c r="AJ20" t="s">
        <v>224</v>
      </c>
      <c r="AK20" t="s">
        <v>224</v>
      </c>
      <c r="AL20" t="s">
        <v>224</v>
      </c>
    </row>
    <row r="21" spans="1:38" ht="12.75">
      <c r="A21" t="s">
        <v>71</v>
      </c>
      <c r="B21">
        <v>62790</v>
      </c>
      <c r="C21">
        <v>36583</v>
      </c>
      <c r="D21">
        <v>1.8286209558</v>
      </c>
      <c r="E21">
        <v>1.6525376881</v>
      </c>
      <c r="F21">
        <v>2.0234664686</v>
      </c>
      <c r="G21" s="4">
        <v>1.642133E-14</v>
      </c>
      <c r="H21">
        <v>1.716370992</v>
      </c>
      <c r="I21">
        <v>0.0068496113</v>
      </c>
      <c r="J21">
        <v>0.3965</v>
      </c>
      <c r="K21">
        <v>0.2953</v>
      </c>
      <c r="L21">
        <v>0.4978</v>
      </c>
      <c r="M21">
        <v>1.4866602209</v>
      </c>
      <c r="N21">
        <v>1.3435053539</v>
      </c>
      <c r="O21">
        <v>1.6450687047</v>
      </c>
      <c r="P21">
        <v>67645</v>
      </c>
      <c r="Q21">
        <v>36891</v>
      </c>
      <c r="R21">
        <v>1.9607637554</v>
      </c>
      <c r="S21">
        <v>1.7705769229</v>
      </c>
      <c r="T21">
        <v>2.1713795401</v>
      </c>
      <c r="U21" s="4">
        <v>5.876172E-17</v>
      </c>
      <c r="V21">
        <v>1.8336450625</v>
      </c>
      <c r="W21">
        <v>0.0070501348</v>
      </c>
      <c r="X21">
        <v>0.4356</v>
      </c>
      <c r="Y21">
        <v>0.3336</v>
      </c>
      <c r="Z21">
        <v>0.5376</v>
      </c>
      <c r="AA21">
        <v>1.5458769246</v>
      </c>
      <c r="AB21">
        <v>1.3959325802</v>
      </c>
      <c r="AC21">
        <v>1.7119275672</v>
      </c>
      <c r="AD21">
        <v>0.1852856162</v>
      </c>
      <c r="AE21">
        <v>-0.0698</v>
      </c>
      <c r="AF21">
        <v>-0.173</v>
      </c>
      <c r="AG21">
        <v>0.0335</v>
      </c>
      <c r="AH21">
        <v>1</v>
      </c>
      <c r="AI21">
        <v>2</v>
      </c>
      <c r="AJ21" t="s">
        <v>224</v>
      </c>
      <c r="AK21" t="s">
        <v>224</v>
      </c>
      <c r="AL21" t="s">
        <v>224</v>
      </c>
    </row>
    <row r="22" spans="1:38" ht="12.75">
      <c r="A22" t="s">
        <v>74</v>
      </c>
      <c r="B22">
        <v>71723</v>
      </c>
      <c r="C22">
        <v>46985</v>
      </c>
      <c r="D22">
        <v>1.6388520019</v>
      </c>
      <c r="E22">
        <v>1.4803125555</v>
      </c>
      <c r="F22">
        <v>1.8143708059</v>
      </c>
      <c r="G22" s="4">
        <v>3.2373541E-08</v>
      </c>
      <c r="H22">
        <v>1.5265084601</v>
      </c>
      <c r="I22">
        <v>0.0056999362</v>
      </c>
      <c r="J22">
        <v>0.287</v>
      </c>
      <c r="K22">
        <v>0.1852</v>
      </c>
      <c r="L22">
        <v>0.3887</v>
      </c>
      <c r="M22">
        <v>1.3323789555</v>
      </c>
      <c r="N22">
        <v>1.2034871326</v>
      </c>
      <c r="O22">
        <v>1.4750749162</v>
      </c>
      <c r="P22">
        <v>76656</v>
      </c>
      <c r="Q22">
        <v>50848</v>
      </c>
      <c r="R22">
        <v>1.5996770938</v>
      </c>
      <c r="S22">
        <v>1.4439920641</v>
      </c>
      <c r="T22">
        <v>1.7721474155</v>
      </c>
      <c r="U22" s="4">
        <v>8.9086416E-06</v>
      </c>
      <c r="V22">
        <v>1.5075519194</v>
      </c>
      <c r="W22">
        <v>0.0054450165</v>
      </c>
      <c r="X22">
        <v>0.2321</v>
      </c>
      <c r="Y22">
        <v>0.1297</v>
      </c>
      <c r="Z22">
        <v>0.3344</v>
      </c>
      <c r="AA22">
        <v>1.2611942154</v>
      </c>
      <c r="AB22">
        <v>1.1384512821</v>
      </c>
      <c r="AC22">
        <v>1.3971707652</v>
      </c>
      <c r="AD22">
        <v>0.6486446339</v>
      </c>
      <c r="AE22">
        <v>0.0242</v>
      </c>
      <c r="AF22">
        <v>-0.0799</v>
      </c>
      <c r="AG22">
        <v>0.1283</v>
      </c>
      <c r="AH22">
        <v>1</v>
      </c>
      <c r="AI22">
        <v>2</v>
      </c>
      <c r="AJ22" t="s">
        <v>224</v>
      </c>
      <c r="AK22" t="s">
        <v>224</v>
      </c>
      <c r="AL22" t="s">
        <v>224</v>
      </c>
    </row>
    <row r="23" spans="1:38" ht="12.75">
      <c r="A23" t="s">
        <v>73</v>
      </c>
      <c r="B23">
        <v>89469</v>
      </c>
      <c r="C23">
        <v>60545</v>
      </c>
      <c r="D23">
        <v>1.5621597356</v>
      </c>
      <c r="E23">
        <v>1.411312135</v>
      </c>
      <c r="F23">
        <v>1.7291306289</v>
      </c>
      <c r="G23" s="4">
        <v>3.9575404E-06</v>
      </c>
      <c r="H23">
        <v>1.4777273103</v>
      </c>
      <c r="I23">
        <v>0.0049403533</v>
      </c>
      <c r="J23">
        <v>0.239</v>
      </c>
      <c r="K23">
        <v>0.1375</v>
      </c>
      <c r="L23">
        <v>0.3406</v>
      </c>
      <c r="M23">
        <v>1.2700285044</v>
      </c>
      <c r="N23">
        <v>1.1473901158</v>
      </c>
      <c r="O23">
        <v>1.4057750539</v>
      </c>
      <c r="P23">
        <v>94125</v>
      </c>
      <c r="Q23">
        <v>61433</v>
      </c>
      <c r="R23">
        <v>1.6547814193</v>
      </c>
      <c r="S23">
        <v>1.4943384165</v>
      </c>
      <c r="T23">
        <v>1.8324507457</v>
      </c>
      <c r="U23" s="4">
        <v>3.2114655E-07</v>
      </c>
      <c r="V23">
        <v>1.532156984</v>
      </c>
      <c r="W23">
        <v>0.0049940257</v>
      </c>
      <c r="X23">
        <v>0.2659</v>
      </c>
      <c r="Y23">
        <v>0.1639</v>
      </c>
      <c r="Z23">
        <v>0.3679</v>
      </c>
      <c r="AA23">
        <v>1.3046387685</v>
      </c>
      <c r="AB23">
        <v>1.178144623</v>
      </c>
      <c r="AC23">
        <v>1.4447142423</v>
      </c>
      <c r="AD23">
        <v>0.2753269288</v>
      </c>
      <c r="AE23">
        <v>-0.0576</v>
      </c>
      <c r="AF23">
        <v>-0.1611</v>
      </c>
      <c r="AG23">
        <v>0.0459</v>
      </c>
      <c r="AH23">
        <v>1</v>
      </c>
      <c r="AI23">
        <v>2</v>
      </c>
      <c r="AJ23" t="s">
        <v>224</v>
      </c>
      <c r="AK23" t="s">
        <v>224</v>
      </c>
      <c r="AL23" t="s">
        <v>224</v>
      </c>
    </row>
    <row r="24" spans="1:38" ht="12.75">
      <c r="A24" t="s">
        <v>75</v>
      </c>
      <c r="B24">
        <v>45445</v>
      </c>
      <c r="C24">
        <v>33260</v>
      </c>
      <c r="D24">
        <v>1.468516714</v>
      </c>
      <c r="E24">
        <v>1.3254395168</v>
      </c>
      <c r="F24">
        <v>1.627038663</v>
      </c>
      <c r="G24">
        <v>0.0007027698</v>
      </c>
      <c r="H24">
        <v>1.3663559832</v>
      </c>
      <c r="I24">
        <v>0.0064094507</v>
      </c>
      <c r="J24">
        <v>0.1772</v>
      </c>
      <c r="K24">
        <v>0.0747</v>
      </c>
      <c r="L24">
        <v>0.2797</v>
      </c>
      <c r="M24">
        <v>1.1938971691</v>
      </c>
      <c r="N24">
        <v>1.0775760819</v>
      </c>
      <c r="O24">
        <v>1.3227747667</v>
      </c>
      <c r="P24">
        <v>46638</v>
      </c>
      <c r="Q24">
        <v>33225</v>
      </c>
      <c r="R24">
        <v>1.5476145923</v>
      </c>
      <c r="S24">
        <v>1.3955076643</v>
      </c>
      <c r="T24">
        <v>1.7163008041</v>
      </c>
      <c r="U24">
        <v>0.0001635829</v>
      </c>
      <c r="V24">
        <v>1.4037020316</v>
      </c>
      <c r="W24">
        <v>0.0064998745</v>
      </c>
      <c r="X24">
        <v>0.199</v>
      </c>
      <c r="Y24">
        <v>0.0955</v>
      </c>
      <c r="Z24">
        <v>0.3024</v>
      </c>
      <c r="AA24">
        <v>1.220147853</v>
      </c>
      <c r="AB24">
        <v>1.1002259147</v>
      </c>
      <c r="AC24">
        <v>1.3531409898</v>
      </c>
      <c r="AD24">
        <v>0.3312570157</v>
      </c>
      <c r="AE24">
        <v>-0.0525</v>
      </c>
      <c r="AF24">
        <v>-0.1583</v>
      </c>
      <c r="AG24">
        <v>0.0534</v>
      </c>
      <c r="AH24">
        <v>1</v>
      </c>
      <c r="AI24">
        <v>2</v>
      </c>
      <c r="AJ24" t="s">
        <v>224</v>
      </c>
      <c r="AK24" t="s">
        <v>224</v>
      </c>
      <c r="AL24" t="s">
        <v>224</v>
      </c>
    </row>
    <row r="25" spans="1:38" ht="12.75">
      <c r="A25" t="s">
        <v>81</v>
      </c>
      <c r="B25">
        <v>113499</v>
      </c>
      <c r="C25">
        <v>56319</v>
      </c>
      <c r="D25">
        <v>2.1530839979</v>
      </c>
      <c r="E25">
        <v>1.9453005454</v>
      </c>
      <c r="F25">
        <v>2.3830614314</v>
      </c>
      <c r="G25" s="4">
        <v>2.996063E-27</v>
      </c>
      <c r="H25">
        <v>2.0152879135</v>
      </c>
      <c r="I25">
        <v>0.0059819266</v>
      </c>
      <c r="J25">
        <v>0.5599</v>
      </c>
      <c r="K25">
        <v>0.4584</v>
      </c>
      <c r="L25">
        <v>0.6614</v>
      </c>
      <c r="M25">
        <v>1.7504471453</v>
      </c>
      <c r="N25">
        <v>1.5815201774</v>
      </c>
      <c r="O25">
        <v>1.9374177151</v>
      </c>
      <c r="P25">
        <v>106883</v>
      </c>
      <c r="Q25">
        <v>55550</v>
      </c>
      <c r="R25">
        <v>2.0702767148</v>
      </c>
      <c r="S25">
        <v>1.8700160818</v>
      </c>
      <c r="T25">
        <v>2.2919833244</v>
      </c>
      <c r="U25" s="4">
        <v>3.768882E-21</v>
      </c>
      <c r="V25">
        <v>1.9240864086</v>
      </c>
      <c r="W25">
        <v>0.0058853223</v>
      </c>
      <c r="X25">
        <v>0.4899</v>
      </c>
      <c r="Y25">
        <v>0.3882</v>
      </c>
      <c r="Z25">
        <v>0.5917</v>
      </c>
      <c r="AA25">
        <v>1.6322175438</v>
      </c>
      <c r="AB25">
        <v>1.4743309598</v>
      </c>
      <c r="AC25">
        <v>1.8070122538</v>
      </c>
      <c r="AD25">
        <v>0.4562849632</v>
      </c>
      <c r="AE25">
        <v>0.0392</v>
      </c>
      <c r="AF25">
        <v>-0.064</v>
      </c>
      <c r="AG25">
        <v>0.1424</v>
      </c>
      <c r="AH25">
        <v>1</v>
      </c>
      <c r="AI25">
        <v>2</v>
      </c>
      <c r="AJ25" t="s">
        <v>224</v>
      </c>
      <c r="AK25" t="s">
        <v>224</v>
      </c>
      <c r="AL25" t="s">
        <v>224</v>
      </c>
    </row>
    <row r="26" spans="1:38" ht="12.75">
      <c r="A26" t="s">
        <v>76</v>
      </c>
      <c r="B26">
        <v>154561</v>
      </c>
      <c r="C26">
        <v>92274</v>
      </c>
      <c r="D26">
        <v>1.7232716359</v>
      </c>
      <c r="E26">
        <v>1.5571864162</v>
      </c>
      <c r="F26">
        <v>1.9070710482</v>
      </c>
      <c r="G26" s="4">
        <v>6.972442E-11</v>
      </c>
      <c r="H26">
        <v>1.6750222164</v>
      </c>
      <c r="I26">
        <v>0.0042605985</v>
      </c>
      <c r="J26">
        <v>0.3372</v>
      </c>
      <c r="K26">
        <v>0.2359</v>
      </c>
      <c r="L26">
        <v>0.4385</v>
      </c>
      <c r="M26">
        <v>1.4010117202</v>
      </c>
      <c r="N26">
        <v>1.2659852192</v>
      </c>
      <c r="O26">
        <v>1.5504397763</v>
      </c>
      <c r="P26">
        <v>150338</v>
      </c>
      <c r="Q26">
        <v>94319</v>
      </c>
      <c r="R26">
        <v>1.647577727</v>
      </c>
      <c r="S26">
        <v>1.4886622495</v>
      </c>
      <c r="T26">
        <v>1.8234575152</v>
      </c>
      <c r="U26" s="4">
        <v>4.3183787E-07</v>
      </c>
      <c r="V26">
        <v>1.5939312334</v>
      </c>
      <c r="W26">
        <v>0.0041108838</v>
      </c>
      <c r="X26">
        <v>0.2616</v>
      </c>
      <c r="Y26">
        <v>0.1601</v>
      </c>
      <c r="Z26">
        <v>0.363</v>
      </c>
      <c r="AA26">
        <v>1.298959338</v>
      </c>
      <c r="AB26">
        <v>1.1736695018</v>
      </c>
      <c r="AC26">
        <v>1.43762393</v>
      </c>
      <c r="AD26">
        <v>0.3913737407</v>
      </c>
      <c r="AE26">
        <v>0.0449</v>
      </c>
      <c r="AF26">
        <v>-0.0578</v>
      </c>
      <c r="AG26">
        <v>0.1476</v>
      </c>
      <c r="AH26">
        <v>1</v>
      </c>
      <c r="AI26">
        <v>2</v>
      </c>
      <c r="AJ26" t="s">
        <v>224</v>
      </c>
      <c r="AK26" t="s">
        <v>224</v>
      </c>
      <c r="AL26" t="s">
        <v>224</v>
      </c>
    </row>
    <row r="27" spans="1:38" ht="12.75">
      <c r="A27" t="s">
        <v>77</v>
      </c>
      <c r="B27">
        <v>105449</v>
      </c>
      <c r="C27">
        <v>57632</v>
      </c>
      <c r="D27">
        <v>1.9238941406</v>
      </c>
      <c r="E27">
        <v>1.7382459847</v>
      </c>
      <c r="F27">
        <v>2.1293698917</v>
      </c>
      <c r="G27" s="4">
        <v>5.625345E-18</v>
      </c>
      <c r="H27">
        <v>1.8296953082</v>
      </c>
      <c r="I27">
        <v>0.005634528</v>
      </c>
      <c r="J27">
        <v>0.4473</v>
      </c>
      <c r="K27">
        <v>0.3458</v>
      </c>
      <c r="L27">
        <v>0.5488</v>
      </c>
      <c r="M27">
        <v>1.5641168712</v>
      </c>
      <c r="N27">
        <v>1.4131857952</v>
      </c>
      <c r="O27">
        <v>1.7311676887</v>
      </c>
      <c r="P27">
        <v>102539</v>
      </c>
      <c r="Q27">
        <v>60191</v>
      </c>
      <c r="R27">
        <v>1.772102092</v>
      </c>
      <c r="S27">
        <v>1.6007180066</v>
      </c>
      <c r="T27">
        <v>1.9618357583</v>
      </c>
      <c r="U27" s="4">
        <v>1.162725E-10</v>
      </c>
      <c r="V27">
        <v>1.7035603329</v>
      </c>
      <c r="W27">
        <v>0.0053200165</v>
      </c>
      <c r="X27">
        <v>0.3344</v>
      </c>
      <c r="Y27">
        <v>0.2327</v>
      </c>
      <c r="Z27">
        <v>0.4361</v>
      </c>
      <c r="AA27">
        <v>1.3971350319</v>
      </c>
      <c r="AB27">
        <v>1.2620148768</v>
      </c>
      <c r="AC27">
        <v>1.5467220976</v>
      </c>
      <c r="AD27">
        <v>0.118304289</v>
      </c>
      <c r="AE27">
        <v>0.0822</v>
      </c>
      <c r="AF27">
        <v>-0.0209</v>
      </c>
      <c r="AG27">
        <v>0.1853</v>
      </c>
      <c r="AH27">
        <v>1</v>
      </c>
      <c r="AI27">
        <v>2</v>
      </c>
      <c r="AJ27" t="s">
        <v>224</v>
      </c>
      <c r="AK27" t="s">
        <v>224</v>
      </c>
      <c r="AL27" t="s">
        <v>224</v>
      </c>
    </row>
    <row r="28" spans="1:38" ht="12.75">
      <c r="A28" t="s">
        <v>70</v>
      </c>
      <c r="B28">
        <v>97907</v>
      </c>
      <c r="C28">
        <v>59548</v>
      </c>
      <c r="D28">
        <v>1.6419205626</v>
      </c>
      <c r="E28">
        <v>1.4842172344</v>
      </c>
      <c r="F28">
        <v>1.8163804269</v>
      </c>
      <c r="G28" s="4">
        <v>2.0681271E-08</v>
      </c>
      <c r="H28">
        <v>1.6441694096</v>
      </c>
      <c r="I28">
        <v>0.0052546004</v>
      </c>
      <c r="J28">
        <v>0.2888</v>
      </c>
      <c r="K28">
        <v>0.1879</v>
      </c>
      <c r="L28">
        <v>0.3898</v>
      </c>
      <c r="M28">
        <v>1.3348736809</v>
      </c>
      <c r="N28">
        <v>1.2066616181</v>
      </c>
      <c r="O28">
        <v>1.4767087285</v>
      </c>
      <c r="P28">
        <v>100089</v>
      </c>
      <c r="Q28">
        <v>58478</v>
      </c>
      <c r="R28">
        <v>1.7599827442</v>
      </c>
      <c r="S28">
        <v>1.5896499888</v>
      </c>
      <c r="T28">
        <v>1.9485668429</v>
      </c>
      <c r="U28" s="4">
        <v>2.841738E-10</v>
      </c>
      <c r="V28">
        <v>1.711566743</v>
      </c>
      <c r="W28">
        <v>0.0054100423</v>
      </c>
      <c r="X28">
        <v>0.3276</v>
      </c>
      <c r="Y28">
        <v>0.2258</v>
      </c>
      <c r="Z28">
        <v>0.4294</v>
      </c>
      <c r="AA28">
        <v>1.3875800715</v>
      </c>
      <c r="AB28">
        <v>1.2532887907</v>
      </c>
      <c r="AC28">
        <v>1.5362608117</v>
      </c>
      <c r="AD28">
        <v>0.1852349056</v>
      </c>
      <c r="AE28">
        <v>-0.0694</v>
      </c>
      <c r="AF28">
        <v>-0.1722</v>
      </c>
      <c r="AG28">
        <v>0.0333</v>
      </c>
      <c r="AH28">
        <v>1</v>
      </c>
      <c r="AI28">
        <v>2</v>
      </c>
      <c r="AJ28" t="s">
        <v>224</v>
      </c>
      <c r="AK28" t="s">
        <v>224</v>
      </c>
      <c r="AL28" t="s">
        <v>224</v>
      </c>
    </row>
    <row r="29" spans="1:38" ht="12.75">
      <c r="A29" t="s">
        <v>78</v>
      </c>
      <c r="B29">
        <v>49028</v>
      </c>
      <c r="C29">
        <v>31219</v>
      </c>
      <c r="D29">
        <v>1.634337131</v>
      </c>
      <c r="E29">
        <v>1.4744836548</v>
      </c>
      <c r="F29">
        <v>1.8115208325</v>
      </c>
      <c r="G29" s="4">
        <v>6.2385462E-08</v>
      </c>
      <c r="H29">
        <v>1.5704538903</v>
      </c>
      <c r="I29">
        <v>0.0070925613</v>
      </c>
      <c r="J29">
        <v>0.2842</v>
      </c>
      <c r="K29">
        <v>0.1813</v>
      </c>
      <c r="L29">
        <v>0.3871</v>
      </c>
      <c r="M29">
        <v>1.3287083868</v>
      </c>
      <c r="N29">
        <v>1.1987482638</v>
      </c>
      <c r="O29">
        <v>1.4727579012</v>
      </c>
      <c r="P29">
        <v>46524</v>
      </c>
      <c r="Q29">
        <v>31443</v>
      </c>
      <c r="R29">
        <v>1.5788008518</v>
      </c>
      <c r="S29">
        <v>1.4245096364</v>
      </c>
      <c r="T29">
        <v>1.7498036279</v>
      </c>
      <c r="U29">
        <v>3.0141E-05</v>
      </c>
      <c r="V29">
        <v>1.4796298063</v>
      </c>
      <c r="W29">
        <v>0.0068598489</v>
      </c>
      <c r="X29">
        <v>0.2189</v>
      </c>
      <c r="Y29">
        <v>0.1161</v>
      </c>
      <c r="Z29">
        <v>0.3218</v>
      </c>
      <c r="AA29">
        <v>1.2447352714</v>
      </c>
      <c r="AB29">
        <v>1.123091229</v>
      </c>
      <c r="AC29">
        <v>1.3795548002</v>
      </c>
      <c r="AD29">
        <v>0.521128905</v>
      </c>
      <c r="AE29">
        <v>0.0346</v>
      </c>
      <c r="AF29">
        <v>-0.071</v>
      </c>
      <c r="AG29">
        <v>0.1402</v>
      </c>
      <c r="AH29">
        <v>1</v>
      </c>
      <c r="AI29">
        <v>2</v>
      </c>
      <c r="AJ29" t="s">
        <v>224</v>
      </c>
      <c r="AK29" t="s">
        <v>224</v>
      </c>
      <c r="AL29" t="s">
        <v>224</v>
      </c>
    </row>
    <row r="30" spans="1:38" ht="12.75">
      <c r="A30" t="s">
        <v>80</v>
      </c>
      <c r="B30">
        <v>118928</v>
      </c>
      <c r="C30">
        <v>72206</v>
      </c>
      <c r="D30">
        <v>1.7724195859</v>
      </c>
      <c r="E30">
        <v>1.6017050431</v>
      </c>
      <c r="F30">
        <v>1.9613293983</v>
      </c>
      <c r="G30" s="4">
        <v>1.551781E-12</v>
      </c>
      <c r="H30">
        <v>1.6470653408</v>
      </c>
      <c r="I30">
        <v>0.004776049</v>
      </c>
      <c r="J30">
        <v>0.3653</v>
      </c>
      <c r="K30">
        <v>0.264</v>
      </c>
      <c r="L30">
        <v>0.4666</v>
      </c>
      <c r="M30">
        <v>1.4409687719</v>
      </c>
      <c r="N30">
        <v>1.302178653</v>
      </c>
      <c r="O30">
        <v>1.5945515593</v>
      </c>
      <c r="P30">
        <v>116069</v>
      </c>
      <c r="Q30">
        <v>72091</v>
      </c>
      <c r="R30">
        <v>1.8225082613</v>
      </c>
      <c r="S30">
        <v>1.6458723349</v>
      </c>
      <c r="T30">
        <v>2.0181008527</v>
      </c>
      <c r="U30" s="4">
        <v>3.194674E-12</v>
      </c>
      <c r="V30">
        <v>1.6100345397</v>
      </c>
      <c r="W30">
        <v>0.0047258189</v>
      </c>
      <c r="X30">
        <v>0.3625</v>
      </c>
      <c r="Y30">
        <v>0.2605</v>
      </c>
      <c r="Z30">
        <v>0.4644</v>
      </c>
      <c r="AA30">
        <v>1.4368755329</v>
      </c>
      <c r="AB30">
        <v>1.2976147975</v>
      </c>
      <c r="AC30">
        <v>1.5910818073</v>
      </c>
      <c r="AD30">
        <v>0.5965690682</v>
      </c>
      <c r="AE30">
        <v>-0.0279</v>
      </c>
      <c r="AF30">
        <v>-0.1311</v>
      </c>
      <c r="AG30">
        <v>0.0753</v>
      </c>
      <c r="AH30">
        <v>1</v>
      </c>
      <c r="AI30">
        <v>2</v>
      </c>
      <c r="AJ30" t="s">
        <v>224</v>
      </c>
      <c r="AK30" t="s">
        <v>224</v>
      </c>
      <c r="AL30" t="s">
        <v>224</v>
      </c>
    </row>
    <row r="31" spans="1:38" ht="12.75">
      <c r="A31" t="s">
        <v>79</v>
      </c>
      <c r="B31">
        <v>61417</v>
      </c>
      <c r="C31">
        <v>40630</v>
      </c>
      <c r="D31">
        <v>1.583800924</v>
      </c>
      <c r="E31">
        <v>1.4309855944</v>
      </c>
      <c r="F31">
        <v>1.7529354429</v>
      </c>
      <c r="G31" s="4">
        <v>1.0435481E-06</v>
      </c>
      <c r="H31">
        <v>1.5116170317</v>
      </c>
      <c r="I31">
        <v>0.0060995455</v>
      </c>
      <c r="J31">
        <v>0.2528</v>
      </c>
      <c r="K31">
        <v>0.1513</v>
      </c>
      <c r="L31">
        <v>0.3543</v>
      </c>
      <c r="M31">
        <v>1.2876226886</v>
      </c>
      <c r="N31">
        <v>1.1633845457</v>
      </c>
      <c r="O31">
        <v>1.4251282555</v>
      </c>
      <c r="P31">
        <v>60859</v>
      </c>
      <c r="Q31">
        <v>42182</v>
      </c>
      <c r="R31">
        <v>1.5026903075</v>
      </c>
      <c r="S31">
        <v>1.3567697499</v>
      </c>
      <c r="T31">
        <v>1.6643046179</v>
      </c>
      <c r="U31">
        <v>0.0011440275</v>
      </c>
      <c r="V31">
        <v>1.4427717984</v>
      </c>
      <c r="W31">
        <v>0.0058483754</v>
      </c>
      <c r="X31">
        <v>0.1695</v>
      </c>
      <c r="Y31">
        <v>0.0674</v>
      </c>
      <c r="Z31">
        <v>0.2717</v>
      </c>
      <c r="AA31">
        <v>1.1847292998</v>
      </c>
      <c r="AB31">
        <v>1.06968473</v>
      </c>
      <c r="AC31">
        <v>1.3121469107</v>
      </c>
      <c r="AD31">
        <v>0.3197694366</v>
      </c>
      <c r="AE31">
        <v>0.0526</v>
      </c>
      <c r="AF31">
        <v>-0.051</v>
      </c>
      <c r="AG31">
        <v>0.1561</v>
      </c>
      <c r="AH31">
        <v>1</v>
      </c>
      <c r="AI31">
        <v>2</v>
      </c>
      <c r="AJ31" t="s">
        <v>224</v>
      </c>
      <c r="AK31" t="s">
        <v>224</v>
      </c>
      <c r="AL31" t="s">
        <v>224</v>
      </c>
    </row>
    <row r="32" spans="1:38" ht="12.75">
      <c r="A32" t="s">
        <v>32</v>
      </c>
      <c r="B32">
        <v>12180</v>
      </c>
      <c r="C32">
        <v>15816</v>
      </c>
      <c r="D32">
        <v>0.8784753021</v>
      </c>
      <c r="E32">
        <v>0.7813434647</v>
      </c>
      <c r="F32">
        <v>0.9876819749</v>
      </c>
      <c r="G32" s="4">
        <v>1.79897E-08</v>
      </c>
      <c r="H32">
        <v>0.7701062215</v>
      </c>
      <c r="I32">
        <v>0.0069779361</v>
      </c>
      <c r="J32">
        <v>-0.3366</v>
      </c>
      <c r="K32">
        <v>-0.4538</v>
      </c>
      <c r="L32">
        <v>-0.2194</v>
      </c>
      <c r="M32">
        <v>0.7141962813</v>
      </c>
      <c r="N32">
        <v>0.6352285553</v>
      </c>
      <c r="O32">
        <v>0.8029807918</v>
      </c>
      <c r="P32">
        <v>12932</v>
      </c>
      <c r="Q32">
        <v>16454</v>
      </c>
      <c r="R32">
        <v>0.9005399627</v>
      </c>
      <c r="S32">
        <v>0.8008078027</v>
      </c>
      <c r="T32">
        <v>1.0126927106</v>
      </c>
      <c r="U32" s="4">
        <v>1.2787701E-08</v>
      </c>
      <c r="V32">
        <v>0.7859487055</v>
      </c>
      <c r="W32">
        <v>0.0069113256</v>
      </c>
      <c r="X32">
        <v>-0.3407</v>
      </c>
      <c r="Y32">
        <v>-0.4581</v>
      </c>
      <c r="Z32">
        <v>-0.2233</v>
      </c>
      <c r="AA32">
        <v>0.7112852652</v>
      </c>
      <c r="AB32">
        <v>0.632512508</v>
      </c>
      <c r="AC32">
        <v>0.799868338</v>
      </c>
      <c r="AD32">
        <v>0.6910963408</v>
      </c>
      <c r="AE32">
        <v>-0.0248</v>
      </c>
      <c r="AF32">
        <v>-0.1472</v>
      </c>
      <c r="AG32">
        <v>0.0975</v>
      </c>
      <c r="AH32">
        <v>1</v>
      </c>
      <c r="AI32">
        <v>2</v>
      </c>
      <c r="AJ32" t="s">
        <v>224</v>
      </c>
      <c r="AK32" t="s">
        <v>224</v>
      </c>
      <c r="AL32" t="s">
        <v>224</v>
      </c>
    </row>
    <row r="33" spans="1:38" ht="12.75">
      <c r="A33" t="s">
        <v>31</v>
      </c>
      <c r="B33">
        <v>12398</v>
      </c>
      <c r="C33">
        <v>22107</v>
      </c>
      <c r="D33">
        <v>0.6602361664</v>
      </c>
      <c r="E33">
        <v>0.5877285219</v>
      </c>
      <c r="F33">
        <v>0.7416890267</v>
      </c>
      <c r="G33" s="4">
        <v>1.038603E-25</v>
      </c>
      <c r="H33">
        <v>0.5608178405</v>
      </c>
      <c r="I33">
        <v>0.0050366991</v>
      </c>
      <c r="J33">
        <v>-0.6222</v>
      </c>
      <c r="K33">
        <v>-0.7385</v>
      </c>
      <c r="L33">
        <v>-0.5059</v>
      </c>
      <c r="M33">
        <v>0.5367688923</v>
      </c>
      <c r="N33">
        <v>0.477820519</v>
      </c>
      <c r="O33">
        <v>0.602989684</v>
      </c>
      <c r="P33">
        <v>15060</v>
      </c>
      <c r="Q33">
        <v>26047</v>
      </c>
      <c r="R33">
        <v>0.6844515428</v>
      </c>
      <c r="S33">
        <v>0.6095662805</v>
      </c>
      <c r="T33">
        <v>0.7685364652</v>
      </c>
      <c r="U33" s="4">
        <v>2.381883E-25</v>
      </c>
      <c r="V33">
        <v>0.5781855876</v>
      </c>
      <c r="W33">
        <v>0.0047114521</v>
      </c>
      <c r="X33">
        <v>-0.6151</v>
      </c>
      <c r="Y33">
        <v>-0.7309</v>
      </c>
      <c r="Z33">
        <v>-0.4992</v>
      </c>
      <c r="AA33">
        <v>0.5406093204</v>
      </c>
      <c r="AB33">
        <v>0.4814617135</v>
      </c>
      <c r="AC33">
        <v>0.6070232151</v>
      </c>
      <c r="AD33">
        <v>0.5565932588</v>
      </c>
      <c r="AE33">
        <v>-0.036</v>
      </c>
      <c r="AF33">
        <v>-0.1561</v>
      </c>
      <c r="AG33">
        <v>0.0841</v>
      </c>
      <c r="AH33">
        <v>1</v>
      </c>
      <c r="AI33">
        <v>2</v>
      </c>
      <c r="AJ33" t="s">
        <v>224</v>
      </c>
      <c r="AK33" t="s">
        <v>224</v>
      </c>
      <c r="AL33" t="s">
        <v>224</v>
      </c>
    </row>
    <row r="34" spans="1:38" ht="12.75">
      <c r="A34" t="s">
        <v>34</v>
      </c>
      <c r="B34">
        <v>9680</v>
      </c>
      <c r="C34">
        <v>10683</v>
      </c>
      <c r="D34">
        <v>1.0518894833</v>
      </c>
      <c r="E34">
        <v>0.9351582805</v>
      </c>
      <c r="F34">
        <v>1.1831916672</v>
      </c>
      <c r="G34">
        <v>0.0091417569</v>
      </c>
      <c r="H34">
        <v>0.9061125152</v>
      </c>
      <c r="I34">
        <v>0.0092096781</v>
      </c>
      <c r="J34">
        <v>-0.1564</v>
      </c>
      <c r="K34">
        <v>-0.2741</v>
      </c>
      <c r="L34">
        <v>-0.0388</v>
      </c>
      <c r="M34">
        <v>0.8551811935</v>
      </c>
      <c r="N34">
        <v>0.7602792757</v>
      </c>
      <c r="O34">
        <v>0.9619292504</v>
      </c>
      <c r="P34">
        <v>11187</v>
      </c>
      <c r="Q34">
        <v>11927</v>
      </c>
      <c r="R34">
        <v>1.0646662645</v>
      </c>
      <c r="S34">
        <v>0.9462884297</v>
      </c>
      <c r="T34">
        <v>1.1978528103</v>
      </c>
      <c r="U34">
        <v>0.0039640216</v>
      </c>
      <c r="V34">
        <v>0.9379558984</v>
      </c>
      <c r="W34">
        <v>0.0088679983</v>
      </c>
      <c r="X34">
        <v>-0.1733</v>
      </c>
      <c r="Y34">
        <v>-0.2911</v>
      </c>
      <c r="Z34">
        <v>-0.0554</v>
      </c>
      <c r="AA34">
        <v>0.8409192903</v>
      </c>
      <c r="AB34">
        <v>0.7474193757</v>
      </c>
      <c r="AC34">
        <v>0.9461157629</v>
      </c>
      <c r="AD34">
        <v>0.8477756374</v>
      </c>
      <c r="AE34">
        <v>-0.0121</v>
      </c>
      <c r="AF34">
        <v>-0.1353</v>
      </c>
      <c r="AG34">
        <v>0.1112</v>
      </c>
      <c r="AH34" t="s">
        <v>224</v>
      </c>
      <c r="AI34">
        <v>2</v>
      </c>
      <c r="AJ34" t="s">
        <v>224</v>
      </c>
      <c r="AK34" t="s">
        <v>224</v>
      </c>
      <c r="AL34" t="s">
        <v>224</v>
      </c>
    </row>
    <row r="35" spans="1:38" ht="12.75">
      <c r="A35" t="s">
        <v>33</v>
      </c>
      <c r="B35">
        <v>4577</v>
      </c>
      <c r="C35">
        <v>5821</v>
      </c>
      <c r="D35">
        <v>0.8144045891</v>
      </c>
      <c r="E35">
        <v>0.7229548557</v>
      </c>
      <c r="F35">
        <v>0.9174222006</v>
      </c>
      <c r="G35" s="4">
        <v>1.161999E-11</v>
      </c>
      <c r="H35">
        <v>0.7862910153</v>
      </c>
      <c r="I35">
        <v>0.0116223208</v>
      </c>
      <c r="J35">
        <v>-0.4123</v>
      </c>
      <c r="K35">
        <v>-0.5314</v>
      </c>
      <c r="L35">
        <v>-0.2932</v>
      </c>
      <c r="M35">
        <v>0.6621070936</v>
      </c>
      <c r="N35">
        <v>0.5877588913</v>
      </c>
      <c r="O35">
        <v>0.7458599264</v>
      </c>
      <c r="P35">
        <v>4252</v>
      </c>
      <c r="Q35">
        <v>5940</v>
      </c>
      <c r="R35">
        <v>0.7193321213</v>
      </c>
      <c r="S35">
        <v>0.6383335775</v>
      </c>
      <c r="T35">
        <v>0.8106086205</v>
      </c>
      <c r="U35" s="4">
        <v>1.767843E-20</v>
      </c>
      <c r="V35">
        <v>0.7158249158</v>
      </c>
      <c r="W35">
        <v>0.0109776703</v>
      </c>
      <c r="X35">
        <v>-0.5654</v>
      </c>
      <c r="Y35">
        <v>-0.6848</v>
      </c>
      <c r="Z35">
        <v>-0.4459</v>
      </c>
      <c r="AA35">
        <v>0.5681595041</v>
      </c>
      <c r="AB35">
        <v>0.5041833642</v>
      </c>
      <c r="AC35">
        <v>0.6402536162</v>
      </c>
      <c r="AD35">
        <v>0.053811715</v>
      </c>
      <c r="AE35">
        <v>0.1241</v>
      </c>
      <c r="AF35">
        <v>-0.002</v>
      </c>
      <c r="AG35">
        <v>0.2503</v>
      </c>
      <c r="AH35">
        <v>1</v>
      </c>
      <c r="AI35">
        <v>2</v>
      </c>
      <c r="AJ35" t="s">
        <v>224</v>
      </c>
      <c r="AK35" t="s">
        <v>224</v>
      </c>
      <c r="AL35" t="s">
        <v>224</v>
      </c>
    </row>
    <row r="36" spans="1:38" ht="12.75">
      <c r="A36" t="s">
        <v>23</v>
      </c>
      <c r="B36">
        <v>3298</v>
      </c>
      <c r="C36">
        <v>8550</v>
      </c>
      <c r="D36">
        <v>0.4409118548</v>
      </c>
      <c r="E36">
        <v>0.3907203503</v>
      </c>
      <c r="F36">
        <v>0.4975509044</v>
      </c>
      <c r="G36" s="4">
        <v>3.669362E-62</v>
      </c>
      <c r="H36">
        <v>0.3857309942</v>
      </c>
      <c r="I36">
        <v>0.0067167504</v>
      </c>
      <c r="J36">
        <v>-1.0259</v>
      </c>
      <c r="K36">
        <v>-1.1468</v>
      </c>
      <c r="L36">
        <v>-0.9051</v>
      </c>
      <c r="M36">
        <v>0.3584592604</v>
      </c>
      <c r="N36">
        <v>0.3176538038</v>
      </c>
      <c r="O36">
        <v>0.4045065409</v>
      </c>
      <c r="P36">
        <v>3783</v>
      </c>
      <c r="Q36">
        <v>8823</v>
      </c>
      <c r="R36">
        <v>0.4983018353</v>
      </c>
      <c r="S36">
        <v>0.4416857071</v>
      </c>
      <c r="T36">
        <v>0.5621751284</v>
      </c>
      <c r="U36" s="4">
        <v>7.198694E-52</v>
      </c>
      <c r="V36">
        <v>0.4287657259</v>
      </c>
      <c r="W36">
        <v>0.0069711093</v>
      </c>
      <c r="X36">
        <v>-0.9325</v>
      </c>
      <c r="Y36">
        <v>-1.0531</v>
      </c>
      <c r="Z36">
        <v>-0.8119</v>
      </c>
      <c r="AA36">
        <v>0.3935802605</v>
      </c>
      <c r="AB36">
        <v>0.3488624029</v>
      </c>
      <c r="AC36">
        <v>0.4440301396</v>
      </c>
      <c r="AD36">
        <v>0.0627860425</v>
      </c>
      <c r="AE36">
        <v>-0.1224</v>
      </c>
      <c r="AF36">
        <v>-0.2512</v>
      </c>
      <c r="AG36">
        <v>0.0065</v>
      </c>
      <c r="AH36">
        <v>1</v>
      </c>
      <c r="AI36">
        <v>2</v>
      </c>
      <c r="AJ36" t="s">
        <v>224</v>
      </c>
      <c r="AK36" t="s">
        <v>224</v>
      </c>
      <c r="AL36" t="s">
        <v>224</v>
      </c>
    </row>
    <row r="37" spans="1:38" ht="12.75">
      <c r="A37" t="s">
        <v>16</v>
      </c>
      <c r="B37">
        <v>6809</v>
      </c>
      <c r="C37">
        <v>6008</v>
      </c>
      <c r="D37">
        <v>1.3114327998</v>
      </c>
      <c r="E37">
        <v>1.1640216146</v>
      </c>
      <c r="F37">
        <v>1.4775120726</v>
      </c>
      <c r="G37">
        <v>0.2921271023</v>
      </c>
      <c r="H37">
        <v>1.133322237</v>
      </c>
      <c r="I37">
        <v>0.0137344649</v>
      </c>
      <c r="J37">
        <v>0.0641</v>
      </c>
      <c r="K37">
        <v>-0.0551</v>
      </c>
      <c r="L37">
        <v>0.1833</v>
      </c>
      <c r="M37">
        <v>1.0661886869</v>
      </c>
      <c r="N37">
        <v>0.946344088</v>
      </c>
      <c r="O37">
        <v>1.2012103532</v>
      </c>
      <c r="P37">
        <v>8089</v>
      </c>
      <c r="Q37">
        <v>6347</v>
      </c>
      <c r="R37">
        <v>1.5222630809</v>
      </c>
      <c r="S37">
        <v>1.3505493983</v>
      </c>
      <c r="T37">
        <v>1.7158090555</v>
      </c>
      <c r="U37">
        <v>0.0025471361</v>
      </c>
      <c r="V37">
        <v>1.274460375</v>
      </c>
      <c r="W37">
        <v>0.0141702959</v>
      </c>
      <c r="X37">
        <v>0.1843</v>
      </c>
      <c r="Y37">
        <v>0.0646</v>
      </c>
      <c r="Z37">
        <v>0.304</v>
      </c>
      <c r="AA37">
        <v>1.2023489729</v>
      </c>
      <c r="AB37">
        <v>1.0667221076</v>
      </c>
      <c r="AC37">
        <v>1.3552199232</v>
      </c>
      <c r="AD37">
        <v>0.0209277334</v>
      </c>
      <c r="AE37">
        <v>-0.1491</v>
      </c>
      <c r="AF37">
        <v>-0.2756</v>
      </c>
      <c r="AG37">
        <v>-0.0226</v>
      </c>
      <c r="AH37" t="s">
        <v>224</v>
      </c>
      <c r="AI37">
        <v>2</v>
      </c>
      <c r="AJ37" t="s">
        <v>131</v>
      </c>
      <c r="AK37" t="s">
        <v>224</v>
      </c>
      <c r="AL37" t="s">
        <v>224</v>
      </c>
    </row>
    <row r="38" spans="1:38" ht="12.75">
      <c r="A38" t="s">
        <v>21</v>
      </c>
      <c r="B38">
        <v>2370</v>
      </c>
      <c r="C38">
        <v>4828</v>
      </c>
      <c r="D38">
        <v>0.5128048238</v>
      </c>
      <c r="E38">
        <v>0.4536911111</v>
      </c>
      <c r="F38">
        <v>0.5796207615</v>
      </c>
      <c r="G38" s="4">
        <v>1.549654E-44</v>
      </c>
      <c r="H38">
        <v>0.4908864954</v>
      </c>
      <c r="I38">
        <v>0.010083398</v>
      </c>
      <c r="J38">
        <v>-0.8749</v>
      </c>
      <c r="K38">
        <v>-0.9974</v>
      </c>
      <c r="L38">
        <v>-0.7524</v>
      </c>
      <c r="M38">
        <v>0.4169079055</v>
      </c>
      <c r="N38">
        <v>0.3688487356</v>
      </c>
      <c r="O38">
        <v>0.471228948</v>
      </c>
      <c r="P38">
        <v>2928</v>
      </c>
      <c r="Q38">
        <v>4502</v>
      </c>
      <c r="R38">
        <v>0.6638298389</v>
      </c>
      <c r="S38">
        <v>0.5881482458</v>
      </c>
      <c r="T38">
        <v>0.7492499692</v>
      </c>
      <c r="U38" s="4">
        <v>1.401288E-25</v>
      </c>
      <c r="V38">
        <v>0.65037761</v>
      </c>
      <c r="W38">
        <v>0.0120193241</v>
      </c>
      <c r="X38">
        <v>-0.6457</v>
      </c>
      <c r="Y38">
        <v>-0.7667</v>
      </c>
      <c r="Z38">
        <v>-0.5246</v>
      </c>
      <c r="AA38">
        <v>0.52432141</v>
      </c>
      <c r="AB38">
        <v>0.4645448268</v>
      </c>
      <c r="AC38">
        <v>0.5917899095</v>
      </c>
      <c r="AD38">
        <v>0.0001101513</v>
      </c>
      <c r="AE38">
        <v>-0.2581</v>
      </c>
      <c r="AF38">
        <v>-0.389</v>
      </c>
      <c r="AG38">
        <v>-0.1273</v>
      </c>
      <c r="AH38">
        <v>1</v>
      </c>
      <c r="AI38">
        <v>2</v>
      </c>
      <c r="AJ38" t="s">
        <v>131</v>
      </c>
      <c r="AK38" t="s">
        <v>224</v>
      </c>
      <c r="AL38" t="s">
        <v>224</v>
      </c>
    </row>
    <row r="39" spans="1:38" ht="12.75">
      <c r="A39" t="s">
        <v>22</v>
      </c>
      <c r="B39">
        <v>7718</v>
      </c>
      <c r="C39">
        <v>20137</v>
      </c>
      <c r="D39">
        <v>0.4355556141</v>
      </c>
      <c r="E39">
        <v>0.3876064567</v>
      </c>
      <c r="F39">
        <v>0.4894363593</v>
      </c>
      <c r="G39" s="4">
        <v>3.691678E-68</v>
      </c>
      <c r="H39">
        <v>0.3832745692</v>
      </c>
      <c r="I39">
        <v>0.0043627228</v>
      </c>
      <c r="J39">
        <v>-1.0382</v>
      </c>
      <c r="K39">
        <v>-1.1548</v>
      </c>
      <c r="L39">
        <v>-0.9215</v>
      </c>
      <c r="M39">
        <v>0.354104662</v>
      </c>
      <c r="N39">
        <v>0.315122223</v>
      </c>
      <c r="O39">
        <v>0.3979094539</v>
      </c>
      <c r="P39">
        <v>11526</v>
      </c>
      <c r="Q39">
        <v>23886</v>
      </c>
      <c r="R39">
        <v>0.5463405166</v>
      </c>
      <c r="S39">
        <v>0.4866209907</v>
      </c>
      <c r="T39">
        <v>0.6133889942</v>
      </c>
      <c r="U39" s="4">
        <v>5.968372E-46</v>
      </c>
      <c r="V39">
        <v>0.4825420749</v>
      </c>
      <c r="W39">
        <v>0.00449465</v>
      </c>
      <c r="X39">
        <v>-0.8404</v>
      </c>
      <c r="Y39">
        <v>-0.9562</v>
      </c>
      <c r="Z39">
        <v>-0.7247</v>
      </c>
      <c r="AA39">
        <v>0.4315232808</v>
      </c>
      <c r="AB39">
        <v>0.3843542261</v>
      </c>
      <c r="AC39">
        <v>0.4844810575</v>
      </c>
      <c r="AD39">
        <v>0.0002213005</v>
      </c>
      <c r="AE39">
        <v>-0.2266</v>
      </c>
      <c r="AF39">
        <v>-0.3469</v>
      </c>
      <c r="AG39">
        <v>-0.1064</v>
      </c>
      <c r="AH39">
        <v>1</v>
      </c>
      <c r="AI39">
        <v>2</v>
      </c>
      <c r="AJ39" t="s">
        <v>131</v>
      </c>
      <c r="AK39" t="s">
        <v>224</v>
      </c>
      <c r="AL39" t="s">
        <v>224</v>
      </c>
    </row>
    <row r="40" spans="1:38" ht="12.75">
      <c r="A40" t="s">
        <v>19</v>
      </c>
      <c r="B40">
        <v>5932</v>
      </c>
      <c r="C40">
        <v>10285</v>
      </c>
      <c r="D40">
        <v>0.620014612</v>
      </c>
      <c r="E40">
        <v>0.5513904643</v>
      </c>
      <c r="F40">
        <v>0.6971794836</v>
      </c>
      <c r="G40" s="4">
        <v>2.45184E-30</v>
      </c>
      <c r="H40">
        <v>0.5767622752</v>
      </c>
      <c r="I40">
        <v>0.0074885248</v>
      </c>
      <c r="J40">
        <v>-0.685</v>
      </c>
      <c r="K40">
        <v>-0.8023</v>
      </c>
      <c r="L40">
        <v>-0.5677</v>
      </c>
      <c r="M40">
        <v>0.5040689582</v>
      </c>
      <c r="N40">
        <v>0.4482778494</v>
      </c>
      <c r="O40">
        <v>0.5668036351</v>
      </c>
      <c r="P40">
        <v>6684</v>
      </c>
      <c r="Q40">
        <v>10125</v>
      </c>
      <c r="R40">
        <v>0.6897428659</v>
      </c>
      <c r="S40">
        <v>0.6134067011</v>
      </c>
      <c r="T40">
        <v>0.7755787803</v>
      </c>
      <c r="U40" s="4">
        <v>3.343276E-24</v>
      </c>
      <c r="V40">
        <v>0.6601481481</v>
      </c>
      <c r="W40">
        <v>0.0080746404</v>
      </c>
      <c r="X40">
        <v>-0.6074</v>
      </c>
      <c r="Y40">
        <v>-0.7246</v>
      </c>
      <c r="Z40">
        <v>-0.4901</v>
      </c>
      <c r="AA40">
        <v>0.5447886353</v>
      </c>
      <c r="AB40">
        <v>0.4844950432</v>
      </c>
      <c r="AC40">
        <v>0.612585539</v>
      </c>
      <c r="AD40">
        <v>0.0878991692</v>
      </c>
      <c r="AE40">
        <v>-0.1066</v>
      </c>
      <c r="AF40">
        <v>-0.229</v>
      </c>
      <c r="AG40">
        <v>0.0158</v>
      </c>
      <c r="AH40">
        <v>1</v>
      </c>
      <c r="AI40">
        <v>2</v>
      </c>
      <c r="AJ40" t="s">
        <v>224</v>
      </c>
      <c r="AK40" t="s">
        <v>224</v>
      </c>
      <c r="AL40" t="s">
        <v>224</v>
      </c>
    </row>
    <row r="41" spans="1:38" ht="12.75">
      <c r="A41" t="s">
        <v>24</v>
      </c>
      <c r="B41">
        <v>11184</v>
      </c>
      <c r="C41">
        <v>12588</v>
      </c>
      <c r="D41">
        <v>0.9715555417</v>
      </c>
      <c r="E41">
        <v>0.8646707974</v>
      </c>
      <c r="F41">
        <v>1.0916526537</v>
      </c>
      <c r="G41">
        <v>7.28421E-05</v>
      </c>
      <c r="H41">
        <v>0.888465205</v>
      </c>
      <c r="I41">
        <v>0.0084012101</v>
      </c>
      <c r="J41">
        <v>-0.2359</v>
      </c>
      <c r="K41">
        <v>-0.3524</v>
      </c>
      <c r="L41">
        <v>-0.1193</v>
      </c>
      <c r="M41">
        <v>0.7898700775</v>
      </c>
      <c r="N41">
        <v>0.7029732841</v>
      </c>
      <c r="O41">
        <v>0.8875084638</v>
      </c>
      <c r="P41">
        <v>12403</v>
      </c>
      <c r="Q41">
        <v>12946</v>
      </c>
      <c r="R41">
        <v>1.0512688244</v>
      </c>
      <c r="S41">
        <v>0.9353421169</v>
      </c>
      <c r="T41">
        <v>1.1815635384</v>
      </c>
      <c r="U41">
        <v>0.0018159073</v>
      </c>
      <c r="V41">
        <v>0.9580565426</v>
      </c>
      <c r="W41">
        <v>0.0086025612</v>
      </c>
      <c r="X41">
        <v>-0.1859</v>
      </c>
      <c r="Y41">
        <v>-0.3028</v>
      </c>
      <c r="Z41">
        <v>-0.0691</v>
      </c>
      <c r="AA41">
        <v>0.8303374149</v>
      </c>
      <c r="AB41">
        <v>0.7387735062</v>
      </c>
      <c r="AC41">
        <v>0.9332497941</v>
      </c>
      <c r="AD41">
        <v>0.2024532366</v>
      </c>
      <c r="AE41">
        <v>-0.0789</v>
      </c>
      <c r="AF41">
        <v>-0.2001</v>
      </c>
      <c r="AG41">
        <v>0.0424</v>
      </c>
      <c r="AH41">
        <v>1</v>
      </c>
      <c r="AI41">
        <v>2</v>
      </c>
      <c r="AJ41" t="s">
        <v>224</v>
      </c>
      <c r="AK41" t="s">
        <v>224</v>
      </c>
      <c r="AL41" t="s">
        <v>224</v>
      </c>
    </row>
    <row r="42" spans="1:38" ht="12.75">
      <c r="A42" t="s">
        <v>20</v>
      </c>
      <c r="B42">
        <v>1641</v>
      </c>
      <c r="C42">
        <v>3608</v>
      </c>
      <c r="D42">
        <v>0.5016726045</v>
      </c>
      <c r="E42">
        <v>0.4423485371</v>
      </c>
      <c r="F42">
        <v>0.5689527173</v>
      </c>
      <c r="G42" s="4">
        <v>2.470824E-44</v>
      </c>
      <c r="H42">
        <v>0.4548226164</v>
      </c>
      <c r="I42">
        <v>0.0112276215</v>
      </c>
      <c r="J42">
        <v>-0.8968</v>
      </c>
      <c r="K42">
        <v>-1.0227</v>
      </c>
      <c r="L42">
        <v>-0.771</v>
      </c>
      <c r="M42">
        <v>0.4078574637</v>
      </c>
      <c r="N42">
        <v>0.3596272764</v>
      </c>
      <c r="O42">
        <v>0.4625558783</v>
      </c>
      <c r="P42">
        <v>1821</v>
      </c>
      <c r="Q42">
        <v>3476</v>
      </c>
      <c r="R42">
        <v>0.5521146167</v>
      </c>
      <c r="S42">
        <v>0.4872589714</v>
      </c>
      <c r="T42">
        <v>0.625602745</v>
      </c>
      <c r="U42" s="4">
        <v>9.78282E-39</v>
      </c>
      <c r="V42">
        <v>0.5238780207</v>
      </c>
      <c r="W42">
        <v>0.012276518</v>
      </c>
      <c r="X42">
        <v>-0.8299</v>
      </c>
      <c r="Y42">
        <v>-0.9549</v>
      </c>
      <c r="Z42">
        <v>-0.705</v>
      </c>
      <c r="AA42">
        <v>0.4360839139</v>
      </c>
      <c r="AB42">
        <v>0.3848581307</v>
      </c>
      <c r="AC42">
        <v>0.4941280041</v>
      </c>
      <c r="AD42">
        <v>0.172103774</v>
      </c>
      <c r="AE42">
        <v>-0.0958</v>
      </c>
      <c r="AF42">
        <v>-0.2333</v>
      </c>
      <c r="AG42">
        <v>0.0417</v>
      </c>
      <c r="AH42">
        <v>1</v>
      </c>
      <c r="AI42">
        <v>2</v>
      </c>
      <c r="AJ42" t="s">
        <v>224</v>
      </c>
      <c r="AK42" t="s">
        <v>224</v>
      </c>
      <c r="AL42" t="s">
        <v>224</v>
      </c>
    </row>
    <row r="43" spans="1:38" ht="12.75">
      <c r="A43" t="s">
        <v>17</v>
      </c>
      <c r="B43">
        <v>18262</v>
      </c>
      <c r="C43">
        <v>24988</v>
      </c>
      <c r="D43">
        <v>0.7812547759</v>
      </c>
      <c r="E43">
        <v>0.6963126453</v>
      </c>
      <c r="F43">
        <v>0.876558869</v>
      </c>
      <c r="G43" s="4">
        <v>1.086277E-14</v>
      </c>
      <c r="H43">
        <v>0.7308307988</v>
      </c>
      <c r="I43">
        <v>0.0054080746</v>
      </c>
      <c r="J43">
        <v>-0.4539</v>
      </c>
      <c r="K43">
        <v>-0.569</v>
      </c>
      <c r="L43">
        <v>-0.3388</v>
      </c>
      <c r="M43">
        <v>0.6351564517</v>
      </c>
      <c r="N43">
        <v>0.5660988997</v>
      </c>
      <c r="O43">
        <v>0.7126382303</v>
      </c>
      <c r="P43">
        <v>18681</v>
      </c>
      <c r="Q43">
        <v>25338</v>
      </c>
      <c r="R43">
        <v>0.791598007</v>
      </c>
      <c r="S43">
        <v>0.705162554</v>
      </c>
      <c r="T43">
        <v>0.8886283045</v>
      </c>
      <c r="U43" s="4">
        <v>1.712529E-15</v>
      </c>
      <c r="V43">
        <v>0.7372720815</v>
      </c>
      <c r="W43">
        <v>0.0053942085</v>
      </c>
      <c r="X43">
        <v>-0.4696</v>
      </c>
      <c r="Y43">
        <v>-0.5852</v>
      </c>
      <c r="Z43">
        <v>-0.354</v>
      </c>
      <c r="AA43">
        <v>0.6252382145</v>
      </c>
      <c r="AB43">
        <v>0.5569677693</v>
      </c>
      <c r="AC43">
        <v>0.7018769243</v>
      </c>
      <c r="AD43">
        <v>0.8280638675</v>
      </c>
      <c r="AE43">
        <v>-0.0132</v>
      </c>
      <c r="AF43">
        <v>-0.1318</v>
      </c>
      <c r="AG43">
        <v>0.1055</v>
      </c>
      <c r="AH43">
        <v>1</v>
      </c>
      <c r="AI43">
        <v>2</v>
      </c>
      <c r="AJ43" t="s">
        <v>224</v>
      </c>
      <c r="AK43" t="s">
        <v>224</v>
      </c>
      <c r="AL43" t="s">
        <v>224</v>
      </c>
    </row>
    <row r="44" spans="1:38" ht="12.75">
      <c r="A44" t="s">
        <v>18</v>
      </c>
      <c r="B44">
        <v>2803</v>
      </c>
      <c r="C44">
        <v>5843</v>
      </c>
      <c r="D44">
        <v>0.5647441494</v>
      </c>
      <c r="E44">
        <v>0.4997802669</v>
      </c>
      <c r="F44">
        <v>0.6381523549</v>
      </c>
      <c r="G44" s="4">
        <v>9.069946E-36</v>
      </c>
      <c r="H44">
        <v>0.4797193223</v>
      </c>
      <c r="I44">
        <v>0.0090609902</v>
      </c>
      <c r="J44">
        <v>-0.7784</v>
      </c>
      <c r="K44">
        <v>-0.9006</v>
      </c>
      <c r="L44">
        <v>-0.6562</v>
      </c>
      <c r="M44">
        <v>0.4591343324</v>
      </c>
      <c r="N44">
        <v>0.4063190021</v>
      </c>
      <c r="O44">
        <v>0.5188148577</v>
      </c>
      <c r="P44">
        <v>3199</v>
      </c>
      <c r="Q44">
        <v>5720</v>
      </c>
      <c r="R44">
        <v>0.6381343696</v>
      </c>
      <c r="S44">
        <v>0.5651484037</v>
      </c>
      <c r="T44">
        <v>0.7205460919</v>
      </c>
      <c r="U44" s="4">
        <v>2.058391E-28</v>
      </c>
      <c r="V44">
        <v>0.5592657343</v>
      </c>
      <c r="W44">
        <v>0.00988806</v>
      </c>
      <c r="X44">
        <v>-0.6851</v>
      </c>
      <c r="Y44">
        <v>-0.8066</v>
      </c>
      <c r="Z44">
        <v>-0.5637</v>
      </c>
      <c r="AA44">
        <v>0.5040260212</v>
      </c>
      <c r="AB44">
        <v>0.4463785605</v>
      </c>
      <c r="AC44">
        <v>0.5691183504</v>
      </c>
      <c r="AD44">
        <v>0.0674355309</v>
      </c>
      <c r="AE44">
        <v>-0.1222</v>
      </c>
      <c r="AF44">
        <v>-0.2531</v>
      </c>
      <c r="AG44">
        <v>0.0088</v>
      </c>
      <c r="AH44">
        <v>1</v>
      </c>
      <c r="AI44">
        <v>2</v>
      </c>
      <c r="AJ44" t="s">
        <v>224</v>
      </c>
      <c r="AK44" t="s">
        <v>224</v>
      </c>
      <c r="AL44" t="s">
        <v>224</v>
      </c>
    </row>
    <row r="45" spans="1:38" ht="12.75">
      <c r="A45" t="s">
        <v>67</v>
      </c>
      <c r="B45">
        <v>8278</v>
      </c>
      <c r="C45">
        <v>13289</v>
      </c>
      <c r="D45">
        <v>0.6371685382</v>
      </c>
      <c r="E45">
        <v>0.5672650769</v>
      </c>
      <c r="F45">
        <v>0.7156861272</v>
      </c>
      <c r="G45" s="4">
        <v>1.346387E-28</v>
      </c>
      <c r="H45">
        <v>0.622921213</v>
      </c>
      <c r="I45">
        <v>0.0068465283</v>
      </c>
      <c r="J45">
        <v>-0.6578</v>
      </c>
      <c r="K45">
        <v>-0.774</v>
      </c>
      <c r="L45">
        <v>-0.5415</v>
      </c>
      <c r="M45">
        <v>0.5180150193</v>
      </c>
      <c r="N45">
        <v>0.4611838347</v>
      </c>
      <c r="O45">
        <v>0.5818494492</v>
      </c>
      <c r="P45">
        <v>7126</v>
      </c>
      <c r="Q45">
        <v>12653</v>
      </c>
      <c r="R45">
        <v>0.5645208694</v>
      </c>
      <c r="S45">
        <v>0.5023074669</v>
      </c>
      <c r="T45">
        <v>0.6344397267</v>
      </c>
      <c r="U45" s="4">
        <v>7.13649E-42</v>
      </c>
      <c r="V45">
        <v>0.5631865961</v>
      </c>
      <c r="W45">
        <v>0.0066715908</v>
      </c>
      <c r="X45">
        <v>-0.8077</v>
      </c>
      <c r="Y45">
        <v>-0.9245</v>
      </c>
      <c r="Z45">
        <v>-0.6909</v>
      </c>
      <c r="AA45">
        <v>0.4458829069</v>
      </c>
      <c r="AB45">
        <v>0.3967440809</v>
      </c>
      <c r="AC45">
        <v>0.501107833</v>
      </c>
      <c r="AD45">
        <v>0.0495930195</v>
      </c>
      <c r="AE45">
        <v>0.1211</v>
      </c>
      <c r="AF45">
        <v>0.0002</v>
      </c>
      <c r="AG45">
        <v>0.2419</v>
      </c>
      <c r="AH45">
        <v>1</v>
      </c>
      <c r="AI45">
        <v>2</v>
      </c>
      <c r="AJ45" t="s">
        <v>131</v>
      </c>
      <c r="AK45" t="s">
        <v>224</v>
      </c>
      <c r="AL45" t="s">
        <v>224</v>
      </c>
    </row>
    <row r="46" spans="1:38" ht="12.75">
      <c r="A46" t="s">
        <v>68</v>
      </c>
      <c r="B46">
        <v>5793</v>
      </c>
      <c r="C46">
        <v>9288</v>
      </c>
      <c r="D46">
        <v>0.6283153368</v>
      </c>
      <c r="E46">
        <v>0.5589949406</v>
      </c>
      <c r="F46">
        <v>0.7062320849</v>
      </c>
      <c r="G46" s="4">
        <v>2.012423E-29</v>
      </c>
      <c r="H46">
        <v>0.6237080103</v>
      </c>
      <c r="I46">
        <v>0.0081946339</v>
      </c>
      <c r="J46">
        <v>-0.6717</v>
      </c>
      <c r="K46">
        <v>-0.7886</v>
      </c>
      <c r="L46">
        <v>-0.5548</v>
      </c>
      <c r="M46">
        <v>0.5108174083</v>
      </c>
      <c r="N46">
        <v>0.4544602528</v>
      </c>
      <c r="O46">
        <v>0.5741633574</v>
      </c>
      <c r="P46">
        <v>4951</v>
      </c>
      <c r="Q46">
        <v>9018</v>
      </c>
      <c r="R46">
        <v>0.5548002855</v>
      </c>
      <c r="S46">
        <v>0.4928073283</v>
      </c>
      <c r="T46">
        <v>0.6245916795</v>
      </c>
      <c r="U46" s="4">
        <v>2.086221E-42</v>
      </c>
      <c r="V46">
        <v>0.5490130849</v>
      </c>
      <c r="W46">
        <v>0.0078025441</v>
      </c>
      <c r="X46">
        <v>-0.8251</v>
      </c>
      <c r="Y46">
        <v>-0.9436</v>
      </c>
      <c r="Z46">
        <v>-0.7066</v>
      </c>
      <c r="AA46">
        <v>0.4382051709</v>
      </c>
      <c r="AB46">
        <v>0.3892404621</v>
      </c>
      <c r="AC46">
        <v>0.493329421</v>
      </c>
      <c r="AD46">
        <v>0.0476986003</v>
      </c>
      <c r="AE46">
        <v>0.1244</v>
      </c>
      <c r="AF46">
        <v>0.0013</v>
      </c>
      <c r="AG46">
        <v>0.2476</v>
      </c>
      <c r="AH46">
        <v>1</v>
      </c>
      <c r="AI46">
        <v>2</v>
      </c>
      <c r="AJ46" t="s">
        <v>131</v>
      </c>
      <c r="AK46" t="s">
        <v>224</v>
      </c>
      <c r="AL46" t="s">
        <v>224</v>
      </c>
    </row>
    <row r="47" spans="1:38" ht="12.75">
      <c r="A47" t="s">
        <v>64</v>
      </c>
      <c r="B47">
        <v>5992</v>
      </c>
      <c r="C47">
        <v>13425</v>
      </c>
      <c r="D47">
        <v>0.4599367739</v>
      </c>
      <c r="E47">
        <v>0.4091757502</v>
      </c>
      <c r="F47">
        <v>0.5169950464</v>
      </c>
      <c r="G47" s="4">
        <v>4.58274E-61</v>
      </c>
      <c r="H47">
        <v>0.4463314711</v>
      </c>
      <c r="I47">
        <v>0.0057659598</v>
      </c>
      <c r="J47">
        <v>-0.9837</v>
      </c>
      <c r="K47">
        <v>-1.1006</v>
      </c>
      <c r="L47">
        <v>-0.8668</v>
      </c>
      <c r="M47">
        <v>0.37392643</v>
      </c>
      <c r="N47">
        <v>0.332657957</v>
      </c>
      <c r="O47">
        <v>0.4203145368</v>
      </c>
      <c r="P47">
        <v>5273</v>
      </c>
      <c r="Q47">
        <v>12541</v>
      </c>
      <c r="R47">
        <v>0.4253333211</v>
      </c>
      <c r="S47">
        <v>0.3780528886</v>
      </c>
      <c r="T47">
        <v>0.4785267868</v>
      </c>
      <c r="U47" s="4">
        <v>1.462759E-73</v>
      </c>
      <c r="V47">
        <v>0.4204608883</v>
      </c>
      <c r="W47">
        <v>0.005790242</v>
      </c>
      <c r="X47">
        <v>-1.0908</v>
      </c>
      <c r="Y47">
        <v>-1.2086</v>
      </c>
      <c r="Z47">
        <v>-0.973</v>
      </c>
      <c r="AA47">
        <v>0.3359465839</v>
      </c>
      <c r="AB47">
        <v>0.2986024611</v>
      </c>
      <c r="AC47">
        <v>0.3779610751</v>
      </c>
      <c r="AD47">
        <v>0.2110538452</v>
      </c>
      <c r="AE47">
        <v>0.0782</v>
      </c>
      <c r="AF47">
        <v>-0.0444</v>
      </c>
      <c r="AG47">
        <v>0.2008</v>
      </c>
      <c r="AH47">
        <v>1</v>
      </c>
      <c r="AI47">
        <v>2</v>
      </c>
      <c r="AJ47" t="s">
        <v>224</v>
      </c>
      <c r="AK47" t="s">
        <v>224</v>
      </c>
      <c r="AL47" t="s">
        <v>224</v>
      </c>
    </row>
    <row r="48" spans="1:38" ht="12.75">
      <c r="A48" t="s">
        <v>69</v>
      </c>
      <c r="B48">
        <v>7901</v>
      </c>
      <c r="C48">
        <v>14837</v>
      </c>
      <c r="D48">
        <v>0.5489270892</v>
      </c>
      <c r="E48">
        <v>0.4888017438</v>
      </c>
      <c r="F48">
        <v>0.6164481879</v>
      </c>
      <c r="G48" s="4">
        <v>2.612404E-42</v>
      </c>
      <c r="H48">
        <v>0.5325200512</v>
      </c>
      <c r="I48">
        <v>0.0059909395</v>
      </c>
      <c r="J48">
        <v>-0.8068</v>
      </c>
      <c r="K48">
        <v>-0.9228</v>
      </c>
      <c r="L48">
        <v>-0.6908</v>
      </c>
      <c r="M48">
        <v>0.4462751371</v>
      </c>
      <c r="N48">
        <v>0.3973935146</v>
      </c>
      <c r="O48">
        <v>0.5011694722</v>
      </c>
      <c r="P48">
        <v>6839</v>
      </c>
      <c r="Q48">
        <v>13988</v>
      </c>
      <c r="R48">
        <v>0.502913054</v>
      </c>
      <c r="S48">
        <v>0.4473300878</v>
      </c>
      <c r="T48">
        <v>0.5654024775</v>
      </c>
      <c r="U48" s="4">
        <v>7.50233E-54</v>
      </c>
      <c r="V48">
        <v>0.4889190735</v>
      </c>
      <c r="W48">
        <v>0.0059120851</v>
      </c>
      <c r="X48">
        <v>-0.9233</v>
      </c>
      <c r="Y48">
        <v>-1.0404</v>
      </c>
      <c r="Z48">
        <v>-0.8061</v>
      </c>
      <c r="AA48">
        <v>0.3972223997</v>
      </c>
      <c r="AB48">
        <v>0.353320578</v>
      </c>
      <c r="AC48">
        <v>0.4465792389</v>
      </c>
      <c r="AD48">
        <v>0.1561781806</v>
      </c>
      <c r="AE48">
        <v>0.0875</v>
      </c>
      <c r="AF48">
        <v>-0.0335</v>
      </c>
      <c r="AG48">
        <v>0.2086</v>
      </c>
      <c r="AH48">
        <v>1</v>
      </c>
      <c r="AI48">
        <v>2</v>
      </c>
      <c r="AJ48" t="s">
        <v>224</v>
      </c>
      <c r="AK48" t="s">
        <v>224</v>
      </c>
      <c r="AL48" t="s">
        <v>224</v>
      </c>
    </row>
    <row r="49" spans="1:38" ht="12.75">
      <c r="A49" t="s">
        <v>66</v>
      </c>
      <c r="B49">
        <v>5418</v>
      </c>
      <c r="C49">
        <v>10561</v>
      </c>
      <c r="D49">
        <v>0.5411721022</v>
      </c>
      <c r="E49">
        <v>0.4811722953</v>
      </c>
      <c r="F49">
        <v>0.6086535885</v>
      </c>
      <c r="G49" s="4">
        <v>1.100638E-42</v>
      </c>
      <c r="H49">
        <v>0.5130196004</v>
      </c>
      <c r="I49">
        <v>0.006969706</v>
      </c>
      <c r="J49">
        <v>-0.821</v>
      </c>
      <c r="K49">
        <v>-0.9386</v>
      </c>
      <c r="L49">
        <v>-0.7035</v>
      </c>
      <c r="M49">
        <v>0.4399703692</v>
      </c>
      <c r="N49">
        <v>0.3911908089</v>
      </c>
      <c r="O49">
        <v>0.4948324996</v>
      </c>
      <c r="P49">
        <v>5629</v>
      </c>
      <c r="Q49">
        <v>10361</v>
      </c>
      <c r="R49">
        <v>0.5494257831</v>
      </c>
      <c r="S49">
        <v>0.4884003116</v>
      </c>
      <c r="T49">
        <v>0.6180763688</v>
      </c>
      <c r="U49" s="4">
        <v>6.626051E-44</v>
      </c>
      <c r="V49">
        <v>0.5432873275</v>
      </c>
      <c r="W49">
        <v>0.0072412568</v>
      </c>
      <c r="X49">
        <v>-0.8348</v>
      </c>
      <c r="Y49">
        <v>-0.9525</v>
      </c>
      <c r="Z49">
        <v>-0.7171</v>
      </c>
      <c r="AA49">
        <v>0.4339601573</v>
      </c>
      <c r="AB49">
        <v>0.3857596104</v>
      </c>
      <c r="AC49">
        <v>0.4881833479</v>
      </c>
      <c r="AD49">
        <v>0.8094455001</v>
      </c>
      <c r="AE49">
        <v>-0.0151</v>
      </c>
      <c r="AF49">
        <v>-0.1382</v>
      </c>
      <c r="AG49">
        <v>0.1079</v>
      </c>
      <c r="AH49">
        <v>1</v>
      </c>
      <c r="AI49">
        <v>2</v>
      </c>
      <c r="AJ49" t="s">
        <v>224</v>
      </c>
      <c r="AK49" t="s">
        <v>224</v>
      </c>
      <c r="AL49" t="s">
        <v>224</v>
      </c>
    </row>
    <row r="50" spans="1:38" ht="12.75">
      <c r="A50" t="s">
        <v>65</v>
      </c>
      <c r="B50">
        <v>5361</v>
      </c>
      <c r="C50">
        <v>10144</v>
      </c>
      <c r="D50">
        <v>0.5402808361</v>
      </c>
      <c r="E50">
        <v>0.4802900493</v>
      </c>
      <c r="F50">
        <v>0.6077647919</v>
      </c>
      <c r="G50" s="4">
        <v>1.017597E-42</v>
      </c>
      <c r="H50">
        <v>0.5284897476</v>
      </c>
      <c r="I50">
        <v>0.0072179466</v>
      </c>
      <c r="J50">
        <v>-0.8227</v>
      </c>
      <c r="K50">
        <v>-0.9404</v>
      </c>
      <c r="L50">
        <v>-0.705</v>
      </c>
      <c r="M50">
        <v>0.439245774</v>
      </c>
      <c r="N50">
        <v>0.390473547</v>
      </c>
      <c r="O50">
        <v>0.4941099121</v>
      </c>
      <c r="P50">
        <v>5544</v>
      </c>
      <c r="Q50">
        <v>9954</v>
      </c>
      <c r="R50">
        <v>0.5675246461</v>
      </c>
      <c r="S50">
        <v>0.5043041716</v>
      </c>
      <c r="T50">
        <v>0.6386705526</v>
      </c>
      <c r="U50" s="4">
        <v>1.872985E-40</v>
      </c>
      <c r="V50">
        <v>0.5569620253</v>
      </c>
      <c r="W50">
        <v>0.0074802132</v>
      </c>
      <c r="X50">
        <v>-0.8024</v>
      </c>
      <c r="Y50">
        <v>-0.9205</v>
      </c>
      <c r="Z50">
        <v>-0.6843</v>
      </c>
      <c r="AA50">
        <v>0.4482554191</v>
      </c>
      <c r="AB50">
        <v>0.3983211643</v>
      </c>
      <c r="AC50">
        <v>0.5044495216</v>
      </c>
      <c r="AD50">
        <v>0.4352007666</v>
      </c>
      <c r="AE50">
        <v>-0.0492</v>
      </c>
      <c r="AF50">
        <v>-0.1728</v>
      </c>
      <c r="AG50">
        <v>0.0744</v>
      </c>
      <c r="AH50">
        <v>1</v>
      </c>
      <c r="AI50">
        <v>2</v>
      </c>
      <c r="AJ50" t="s">
        <v>224</v>
      </c>
      <c r="AK50" t="s">
        <v>224</v>
      </c>
      <c r="AL50" t="s">
        <v>224</v>
      </c>
    </row>
    <row r="51" spans="1:38" ht="12.75">
      <c r="A51" t="s">
        <v>57</v>
      </c>
      <c r="B51">
        <v>3744</v>
      </c>
      <c r="C51">
        <v>5047</v>
      </c>
      <c r="D51">
        <v>0.8801966644</v>
      </c>
      <c r="E51">
        <v>0.7789569914</v>
      </c>
      <c r="F51">
        <v>0.9945942799</v>
      </c>
      <c r="G51" s="4">
        <v>7.9727635E-08</v>
      </c>
      <c r="H51">
        <v>0.7418268278</v>
      </c>
      <c r="I51">
        <v>0.0121236842</v>
      </c>
      <c r="J51">
        <v>-0.3346</v>
      </c>
      <c r="K51">
        <v>-0.4568</v>
      </c>
      <c r="L51">
        <v>-0.2125</v>
      </c>
      <c r="M51">
        <v>0.7155957408</v>
      </c>
      <c r="N51">
        <v>0.6332883637</v>
      </c>
      <c r="O51">
        <v>0.8086004632</v>
      </c>
      <c r="P51">
        <v>3521</v>
      </c>
      <c r="Q51">
        <v>4850</v>
      </c>
      <c r="R51">
        <v>0.8128537696</v>
      </c>
      <c r="S51">
        <v>0.7191565046</v>
      </c>
      <c r="T51">
        <v>0.918758638</v>
      </c>
      <c r="U51" s="4">
        <v>1.326871E-12</v>
      </c>
      <c r="V51">
        <v>0.7259793814</v>
      </c>
      <c r="W51">
        <v>0.0122346422</v>
      </c>
      <c r="X51">
        <v>-0.4431</v>
      </c>
      <c r="Y51">
        <v>-0.5656</v>
      </c>
      <c r="Z51">
        <v>-0.3207</v>
      </c>
      <c r="AA51">
        <v>0.6420269316</v>
      </c>
      <c r="AB51">
        <v>0.5680207946</v>
      </c>
      <c r="AC51">
        <v>0.72567516</v>
      </c>
      <c r="AD51">
        <v>0.2368615241</v>
      </c>
      <c r="AE51">
        <v>0.0796</v>
      </c>
      <c r="AF51">
        <v>-0.0523</v>
      </c>
      <c r="AG51">
        <v>0.2115</v>
      </c>
      <c r="AH51">
        <v>1</v>
      </c>
      <c r="AI51">
        <v>2</v>
      </c>
      <c r="AJ51" t="s">
        <v>224</v>
      </c>
      <c r="AK51" t="s">
        <v>224</v>
      </c>
      <c r="AL51" t="s">
        <v>224</v>
      </c>
    </row>
    <row r="52" spans="1:38" ht="12.75">
      <c r="A52" t="s">
        <v>61</v>
      </c>
      <c r="B52">
        <v>3682</v>
      </c>
      <c r="C52">
        <v>4171</v>
      </c>
      <c r="D52">
        <v>1.0552873799</v>
      </c>
      <c r="E52">
        <v>0.9331039984</v>
      </c>
      <c r="F52">
        <v>1.1934698127</v>
      </c>
      <c r="G52">
        <v>0.0146696859</v>
      </c>
      <c r="H52">
        <v>0.8827619276</v>
      </c>
      <c r="I52">
        <v>0.0145479467</v>
      </c>
      <c r="J52">
        <v>-0.1532</v>
      </c>
      <c r="K52">
        <v>-0.2763</v>
      </c>
      <c r="L52">
        <v>-0.0302</v>
      </c>
      <c r="M52">
        <v>0.8579436675</v>
      </c>
      <c r="N52">
        <v>0.7586091541</v>
      </c>
      <c r="O52">
        <v>0.9702853343</v>
      </c>
      <c r="P52">
        <v>3211</v>
      </c>
      <c r="Q52">
        <v>4055</v>
      </c>
      <c r="R52">
        <v>0.9543405196</v>
      </c>
      <c r="S52">
        <v>0.8434623616</v>
      </c>
      <c r="T52">
        <v>1.0797942727</v>
      </c>
      <c r="U52" s="4">
        <v>7.2709638E-06</v>
      </c>
      <c r="V52">
        <v>0.7918618989</v>
      </c>
      <c r="W52">
        <v>0.0139742753</v>
      </c>
      <c r="X52">
        <v>-0.2827</v>
      </c>
      <c r="Y52">
        <v>-0.4062</v>
      </c>
      <c r="Z52">
        <v>-0.1592</v>
      </c>
      <c r="AA52">
        <v>0.7537792632</v>
      </c>
      <c r="AB52">
        <v>0.6662029165</v>
      </c>
      <c r="AC52">
        <v>0.852868043</v>
      </c>
      <c r="AD52">
        <v>0.1402741521</v>
      </c>
      <c r="AE52">
        <v>0.1005</v>
      </c>
      <c r="AF52">
        <v>-0.0331</v>
      </c>
      <c r="AG52">
        <v>0.2342</v>
      </c>
      <c r="AH52" t="s">
        <v>224</v>
      </c>
      <c r="AI52">
        <v>2</v>
      </c>
      <c r="AJ52" t="s">
        <v>224</v>
      </c>
      <c r="AK52" t="s">
        <v>224</v>
      </c>
      <c r="AL52" t="s">
        <v>224</v>
      </c>
    </row>
    <row r="53" spans="1:38" ht="12.75">
      <c r="A53" t="s">
        <v>59</v>
      </c>
      <c r="B53">
        <v>11146</v>
      </c>
      <c r="C53">
        <v>11689</v>
      </c>
      <c r="D53">
        <v>1.040410197</v>
      </c>
      <c r="E53">
        <v>0.9265589987</v>
      </c>
      <c r="F53">
        <v>1.1682508935</v>
      </c>
      <c r="G53">
        <v>0.0046358664</v>
      </c>
      <c r="H53">
        <v>0.953546069</v>
      </c>
      <c r="I53">
        <v>0.0090319632</v>
      </c>
      <c r="J53">
        <v>-0.1674</v>
      </c>
      <c r="K53">
        <v>-0.2833</v>
      </c>
      <c r="L53">
        <v>-0.0515</v>
      </c>
      <c r="M53">
        <v>0.8458485879</v>
      </c>
      <c r="N53">
        <v>0.7532881001</v>
      </c>
      <c r="O53">
        <v>0.9497824718</v>
      </c>
      <c r="P53">
        <v>9805</v>
      </c>
      <c r="Q53">
        <v>11512</v>
      </c>
      <c r="R53">
        <v>0.9202811947</v>
      </c>
      <c r="S53">
        <v>0.8191167025</v>
      </c>
      <c r="T53">
        <v>1.0339399438</v>
      </c>
      <c r="U53" s="4">
        <v>7.9219499E-08</v>
      </c>
      <c r="V53">
        <v>0.8517199444</v>
      </c>
      <c r="W53">
        <v>0.0086014767</v>
      </c>
      <c r="X53">
        <v>-0.319</v>
      </c>
      <c r="Y53">
        <v>-0.4354</v>
      </c>
      <c r="Z53">
        <v>-0.2025</v>
      </c>
      <c r="AA53">
        <v>0.7268777409</v>
      </c>
      <c r="AB53">
        <v>0.6469736659</v>
      </c>
      <c r="AC53">
        <v>0.8166503182</v>
      </c>
      <c r="AD53">
        <v>0.0455388554</v>
      </c>
      <c r="AE53">
        <v>0.1227</v>
      </c>
      <c r="AF53">
        <v>0.0024</v>
      </c>
      <c r="AG53">
        <v>0.2429</v>
      </c>
      <c r="AH53">
        <v>1</v>
      </c>
      <c r="AI53">
        <v>2</v>
      </c>
      <c r="AJ53" t="s">
        <v>131</v>
      </c>
      <c r="AK53" t="s">
        <v>224</v>
      </c>
      <c r="AL53" t="s">
        <v>224</v>
      </c>
    </row>
    <row r="54" spans="1:38" ht="12.75">
      <c r="A54" t="s">
        <v>58</v>
      </c>
      <c r="B54">
        <v>5510</v>
      </c>
      <c r="C54">
        <v>5903</v>
      </c>
      <c r="D54">
        <v>1.0864400255</v>
      </c>
      <c r="E54">
        <v>0.9639652954</v>
      </c>
      <c r="F54">
        <v>1.2244755436</v>
      </c>
      <c r="G54">
        <v>0.0419527332</v>
      </c>
      <c r="H54">
        <v>0.9334236829</v>
      </c>
      <c r="I54">
        <v>0.0125748559</v>
      </c>
      <c r="J54">
        <v>-0.1241</v>
      </c>
      <c r="K54">
        <v>-0.2437</v>
      </c>
      <c r="L54">
        <v>-0.0045</v>
      </c>
      <c r="M54">
        <v>0.8832706216</v>
      </c>
      <c r="N54">
        <v>0.7836992431</v>
      </c>
      <c r="O54">
        <v>0.9954928474</v>
      </c>
      <c r="P54">
        <v>5835</v>
      </c>
      <c r="Q54">
        <v>7145</v>
      </c>
      <c r="R54">
        <v>0.8659676934</v>
      </c>
      <c r="S54">
        <v>0.7691038748</v>
      </c>
      <c r="T54">
        <v>0.9750309035</v>
      </c>
      <c r="U54" s="4">
        <v>3.477418E-10</v>
      </c>
      <c r="V54">
        <v>0.8166550035</v>
      </c>
      <c r="W54">
        <v>0.0106909967</v>
      </c>
      <c r="X54">
        <v>-0.3798</v>
      </c>
      <c r="Y54">
        <v>-0.4985</v>
      </c>
      <c r="Z54">
        <v>-0.2612</v>
      </c>
      <c r="AA54">
        <v>0.6839785972</v>
      </c>
      <c r="AB54">
        <v>0.6074713797</v>
      </c>
      <c r="AC54">
        <v>0.7701214199</v>
      </c>
      <c r="AD54">
        <v>0.0004131741</v>
      </c>
      <c r="AE54">
        <v>0.2268</v>
      </c>
      <c r="AF54">
        <v>0.1009</v>
      </c>
      <c r="AG54">
        <v>0.3527</v>
      </c>
      <c r="AH54" t="s">
        <v>224</v>
      </c>
      <c r="AI54">
        <v>2</v>
      </c>
      <c r="AJ54" t="s">
        <v>131</v>
      </c>
      <c r="AK54" t="s">
        <v>224</v>
      </c>
      <c r="AL54" t="s">
        <v>224</v>
      </c>
    </row>
    <row r="55" spans="1:38" ht="12.75">
      <c r="A55" t="s">
        <v>63</v>
      </c>
      <c r="B55">
        <v>4977</v>
      </c>
      <c r="C55">
        <v>5324</v>
      </c>
      <c r="D55">
        <v>1.1492651138</v>
      </c>
      <c r="E55">
        <v>1.0181969395</v>
      </c>
      <c r="F55">
        <v>1.2972051385</v>
      </c>
      <c r="G55">
        <v>0.2717011248</v>
      </c>
      <c r="H55">
        <v>0.934823441</v>
      </c>
      <c r="I55">
        <v>0.0132509121</v>
      </c>
      <c r="J55">
        <v>-0.0679</v>
      </c>
      <c r="K55">
        <v>-0.189</v>
      </c>
      <c r="L55">
        <v>0.0532</v>
      </c>
      <c r="M55">
        <v>0.9343471224</v>
      </c>
      <c r="N55">
        <v>0.8277893142</v>
      </c>
      <c r="O55">
        <v>1.0546216654</v>
      </c>
      <c r="P55">
        <v>4955</v>
      </c>
      <c r="Q55">
        <v>5857</v>
      </c>
      <c r="R55">
        <v>0.9582147074</v>
      </c>
      <c r="S55">
        <v>0.8496884815</v>
      </c>
      <c r="T55">
        <v>1.0806024155</v>
      </c>
      <c r="U55" s="4">
        <v>5.5510754E-06</v>
      </c>
      <c r="V55">
        <v>0.8459962438</v>
      </c>
      <c r="W55">
        <v>0.0120183986</v>
      </c>
      <c r="X55">
        <v>-0.2786</v>
      </c>
      <c r="Y55">
        <v>-0.3988</v>
      </c>
      <c r="Z55">
        <v>-0.1584</v>
      </c>
      <c r="AA55">
        <v>0.7568392637</v>
      </c>
      <c r="AB55">
        <v>0.6711205742</v>
      </c>
      <c r="AC55">
        <v>0.853506349</v>
      </c>
      <c r="AD55">
        <v>0.0056455418</v>
      </c>
      <c r="AE55">
        <v>0.1818</v>
      </c>
      <c r="AF55">
        <v>0.0531</v>
      </c>
      <c r="AG55">
        <v>0.3106</v>
      </c>
      <c r="AH55" t="s">
        <v>224</v>
      </c>
      <c r="AI55">
        <v>2</v>
      </c>
      <c r="AJ55" t="s">
        <v>131</v>
      </c>
      <c r="AK55" t="s">
        <v>224</v>
      </c>
      <c r="AL55" t="s">
        <v>224</v>
      </c>
    </row>
    <row r="56" spans="1:38" ht="12.75">
      <c r="A56" t="s">
        <v>62</v>
      </c>
      <c r="B56">
        <v>6338</v>
      </c>
      <c r="C56">
        <v>5907</v>
      </c>
      <c r="D56">
        <v>1.1958380327</v>
      </c>
      <c r="E56">
        <v>1.0623878433</v>
      </c>
      <c r="F56">
        <v>1.3460513592</v>
      </c>
      <c r="G56">
        <v>0.6406334608</v>
      </c>
      <c r="H56">
        <v>1.0729642797</v>
      </c>
      <c r="I56">
        <v>0.013477494</v>
      </c>
      <c r="J56">
        <v>-0.0282</v>
      </c>
      <c r="K56">
        <v>-0.1465</v>
      </c>
      <c r="L56">
        <v>0.0901</v>
      </c>
      <c r="M56">
        <v>0.972210686</v>
      </c>
      <c r="N56">
        <v>0.8637163108</v>
      </c>
      <c r="O56">
        <v>1.0943334126</v>
      </c>
      <c r="P56">
        <v>5459</v>
      </c>
      <c r="Q56">
        <v>6501</v>
      </c>
      <c r="R56">
        <v>0.961985572</v>
      </c>
      <c r="S56">
        <v>0.8539552731</v>
      </c>
      <c r="T56">
        <v>1.0836823308</v>
      </c>
      <c r="U56" s="4">
        <v>6.2008129E-06</v>
      </c>
      <c r="V56">
        <v>0.8397169666</v>
      </c>
      <c r="W56">
        <v>0.0113651816</v>
      </c>
      <c r="X56">
        <v>-0.2747</v>
      </c>
      <c r="Y56">
        <v>-0.3938</v>
      </c>
      <c r="Z56">
        <v>-0.1556</v>
      </c>
      <c r="AA56">
        <v>0.759817655</v>
      </c>
      <c r="AB56">
        <v>0.6744906701</v>
      </c>
      <c r="AC56">
        <v>0.8559389988</v>
      </c>
      <c r="AD56">
        <v>0.0006535332</v>
      </c>
      <c r="AE56">
        <v>0.2176</v>
      </c>
      <c r="AF56">
        <v>0.0925</v>
      </c>
      <c r="AG56">
        <v>0.3427</v>
      </c>
      <c r="AH56" t="s">
        <v>224</v>
      </c>
      <c r="AI56">
        <v>2</v>
      </c>
      <c r="AJ56" t="s">
        <v>131</v>
      </c>
      <c r="AK56" t="s">
        <v>224</v>
      </c>
      <c r="AL56" t="s">
        <v>224</v>
      </c>
    </row>
    <row r="57" spans="1:38" ht="12.75">
      <c r="A57" t="s">
        <v>60</v>
      </c>
      <c r="B57">
        <v>9078</v>
      </c>
      <c r="C57">
        <v>9296</v>
      </c>
      <c r="D57">
        <v>1.0833820433</v>
      </c>
      <c r="E57">
        <v>0.9648923609</v>
      </c>
      <c r="F57">
        <v>1.2164223694</v>
      </c>
      <c r="G57">
        <v>0.0317087992</v>
      </c>
      <c r="H57">
        <v>0.9765490534</v>
      </c>
      <c r="I57">
        <v>0.0102494125</v>
      </c>
      <c r="J57">
        <v>-0.1269</v>
      </c>
      <c r="K57">
        <v>-0.2428</v>
      </c>
      <c r="L57">
        <v>-0.0111</v>
      </c>
      <c r="M57">
        <v>0.8807844965</v>
      </c>
      <c r="N57">
        <v>0.7844529429</v>
      </c>
      <c r="O57">
        <v>0.9889456547</v>
      </c>
      <c r="P57">
        <v>7878</v>
      </c>
      <c r="Q57">
        <v>9305</v>
      </c>
      <c r="R57">
        <v>0.9358828692</v>
      </c>
      <c r="S57">
        <v>0.8327231797</v>
      </c>
      <c r="T57">
        <v>1.0518222216</v>
      </c>
      <c r="U57" s="4">
        <v>3.9508646E-07</v>
      </c>
      <c r="V57">
        <v>0.8466415905</v>
      </c>
      <c r="W57">
        <v>0.0095387532</v>
      </c>
      <c r="X57">
        <v>-0.3022</v>
      </c>
      <c r="Y57">
        <v>-0.419</v>
      </c>
      <c r="Z57">
        <v>-0.1854</v>
      </c>
      <c r="AA57">
        <v>0.7392006157</v>
      </c>
      <c r="AB57">
        <v>0.6577206479</v>
      </c>
      <c r="AC57">
        <v>0.8307745118</v>
      </c>
      <c r="AD57">
        <v>0.0173041311</v>
      </c>
      <c r="AE57">
        <v>0.1464</v>
      </c>
      <c r="AF57">
        <v>0.0258</v>
      </c>
      <c r="AG57">
        <v>0.2669</v>
      </c>
      <c r="AH57" t="s">
        <v>224</v>
      </c>
      <c r="AI57">
        <v>2</v>
      </c>
      <c r="AJ57" t="s">
        <v>131</v>
      </c>
      <c r="AK57" t="s">
        <v>224</v>
      </c>
      <c r="AL57" t="s">
        <v>224</v>
      </c>
    </row>
    <row r="58" spans="1:38" ht="12.75">
      <c r="A58" t="s">
        <v>38</v>
      </c>
      <c r="B58">
        <v>19338</v>
      </c>
      <c r="C58">
        <v>18891</v>
      </c>
      <c r="D58">
        <v>1.1159766667</v>
      </c>
      <c r="E58">
        <v>0.994493828</v>
      </c>
      <c r="F58">
        <v>1.252299296</v>
      </c>
      <c r="G58">
        <v>0.0979886825</v>
      </c>
      <c r="H58">
        <v>1.0236620613</v>
      </c>
      <c r="I58">
        <v>0.0073612375</v>
      </c>
      <c r="J58">
        <v>-0.0973</v>
      </c>
      <c r="K58">
        <v>-0.2126</v>
      </c>
      <c r="L58">
        <v>0.018</v>
      </c>
      <c r="M58">
        <v>0.9072837717</v>
      </c>
      <c r="N58">
        <v>0.8085187963</v>
      </c>
      <c r="O58">
        <v>1.018113427</v>
      </c>
      <c r="P58">
        <v>20517</v>
      </c>
      <c r="Q58">
        <v>19554</v>
      </c>
      <c r="R58">
        <v>1.1370122098</v>
      </c>
      <c r="S58">
        <v>1.0129559353</v>
      </c>
      <c r="T58">
        <v>1.2762616025</v>
      </c>
      <c r="U58">
        <v>0.0681513769</v>
      </c>
      <c r="V58">
        <v>1.0492482357</v>
      </c>
      <c r="W58">
        <v>0.0073252309</v>
      </c>
      <c r="X58">
        <v>-0.1075</v>
      </c>
      <c r="Y58">
        <v>-0.223</v>
      </c>
      <c r="Z58">
        <v>0.008</v>
      </c>
      <c r="AA58">
        <v>0.8980612352</v>
      </c>
      <c r="AB58">
        <v>0.8000762442</v>
      </c>
      <c r="AC58">
        <v>1.0080464055</v>
      </c>
      <c r="AD58">
        <v>0.7579106006</v>
      </c>
      <c r="AE58">
        <v>-0.0187</v>
      </c>
      <c r="AF58">
        <v>-0.1374</v>
      </c>
      <c r="AG58">
        <v>0.1001</v>
      </c>
      <c r="AH58" t="s">
        <v>224</v>
      </c>
      <c r="AI58" t="s">
        <v>224</v>
      </c>
      <c r="AJ58" t="s">
        <v>224</v>
      </c>
      <c r="AK58" t="s">
        <v>224</v>
      </c>
      <c r="AL58" t="s">
        <v>224</v>
      </c>
    </row>
    <row r="59" spans="1:38" ht="12.75">
      <c r="A59" t="s">
        <v>35</v>
      </c>
      <c r="B59">
        <v>14165</v>
      </c>
      <c r="C59">
        <v>17758</v>
      </c>
      <c r="D59">
        <v>0.8043625926</v>
      </c>
      <c r="E59">
        <v>0.7167291483</v>
      </c>
      <c r="F59">
        <v>0.9027108524</v>
      </c>
      <c r="G59" s="4">
        <v>5.32518E-13</v>
      </c>
      <c r="H59">
        <v>0.7976686564</v>
      </c>
      <c r="I59">
        <v>0.0067021515</v>
      </c>
      <c r="J59">
        <v>-0.4247</v>
      </c>
      <c r="K59">
        <v>-0.5401</v>
      </c>
      <c r="L59">
        <v>-0.3094</v>
      </c>
      <c r="M59">
        <v>0.6539429977</v>
      </c>
      <c r="N59">
        <v>0.5826974204</v>
      </c>
      <c r="O59">
        <v>0.7338996696</v>
      </c>
      <c r="P59">
        <v>16765</v>
      </c>
      <c r="Q59">
        <v>18129</v>
      </c>
      <c r="R59">
        <v>0.9219868974</v>
      </c>
      <c r="S59">
        <v>0.8211782368</v>
      </c>
      <c r="T59">
        <v>1.0351709298</v>
      </c>
      <c r="U59" s="4">
        <v>7.9507595E-08</v>
      </c>
      <c r="V59">
        <v>0.924761432</v>
      </c>
      <c r="W59">
        <v>0.0071421329</v>
      </c>
      <c r="X59">
        <v>-0.3171</v>
      </c>
      <c r="Y59">
        <v>-0.4329</v>
      </c>
      <c r="Z59">
        <v>-0.2014</v>
      </c>
      <c r="AA59">
        <v>0.7282249783</v>
      </c>
      <c r="AB59">
        <v>0.6486019546</v>
      </c>
      <c r="AC59">
        <v>0.817622604</v>
      </c>
      <c r="AD59">
        <v>0.0246790989</v>
      </c>
      <c r="AE59">
        <v>-0.1365</v>
      </c>
      <c r="AF59">
        <v>-0.2556</v>
      </c>
      <c r="AG59">
        <v>-0.0174</v>
      </c>
      <c r="AH59">
        <v>1</v>
      </c>
      <c r="AI59">
        <v>2</v>
      </c>
      <c r="AJ59" t="s">
        <v>131</v>
      </c>
      <c r="AK59" t="s">
        <v>224</v>
      </c>
      <c r="AL59" t="s">
        <v>224</v>
      </c>
    </row>
    <row r="60" spans="1:38" ht="12.75">
      <c r="A60" t="s">
        <v>37</v>
      </c>
      <c r="B60">
        <v>39067</v>
      </c>
      <c r="C60">
        <v>28793</v>
      </c>
      <c r="D60">
        <v>1.4148424319</v>
      </c>
      <c r="E60">
        <v>1.2621528469</v>
      </c>
      <c r="F60">
        <v>1.5860037174</v>
      </c>
      <c r="G60">
        <v>0.016280306</v>
      </c>
      <c r="H60">
        <v>1.3568228389</v>
      </c>
      <c r="I60">
        <v>0.0068646455</v>
      </c>
      <c r="J60">
        <v>0.14</v>
      </c>
      <c r="K60">
        <v>0.0258</v>
      </c>
      <c r="L60">
        <v>0.2542</v>
      </c>
      <c r="M60">
        <v>1.1502602306</v>
      </c>
      <c r="N60">
        <v>1.0261243174</v>
      </c>
      <c r="O60">
        <v>1.2894135492</v>
      </c>
      <c r="P60">
        <v>37717</v>
      </c>
      <c r="Q60">
        <v>29642</v>
      </c>
      <c r="R60">
        <v>1.3618128499</v>
      </c>
      <c r="S60">
        <v>1.2141270767</v>
      </c>
      <c r="T60">
        <v>1.5274630421</v>
      </c>
      <c r="U60">
        <v>0.2132667718</v>
      </c>
      <c r="V60">
        <v>1.2724175157</v>
      </c>
      <c r="W60">
        <v>0.0065518066</v>
      </c>
      <c r="X60">
        <v>0.0729</v>
      </c>
      <c r="Y60">
        <v>-0.0419</v>
      </c>
      <c r="Z60">
        <v>0.1877</v>
      </c>
      <c r="AA60">
        <v>1.075618467</v>
      </c>
      <c r="AB60">
        <v>0.9589698798</v>
      </c>
      <c r="AC60">
        <v>1.2064561263</v>
      </c>
      <c r="AD60">
        <v>0.522183647</v>
      </c>
      <c r="AE60">
        <v>0.0382</v>
      </c>
      <c r="AF60">
        <v>-0.0788</v>
      </c>
      <c r="AG60">
        <v>0.1552</v>
      </c>
      <c r="AH60" t="s">
        <v>224</v>
      </c>
      <c r="AI60" t="s">
        <v>224</v>
      </c>
      <c r="AJ60" t="s">
        <v>224</v>
      </c>
      <c r="AK60" t="s">
        <v>224</v>
      </c>
      <c r="AL60" t="s">
        <v>224</v>
      </c>
    </row>
    <row r="61" spans="1:38" ht="12.75">
      <c r="A61" t="s">
        <v>36</v>
      </c>
      <c r="B61">
        <v>7450</v>
      </c>
      <c r="C61">
        <v>9502</v>
      </c>
      <c r="D61">
        <v>0.8517654469</v>
      </c>
      <c r="E61">
        <v>0.7574220393</v>
      </c>
      <c r="F61">
        <v>0.9578601347</v>
      </c>
      <c r="G61" s="4">
        <v>8.495541E-10</v>
      </c>
      <c r="H61">
        <v>0.7840454641</v>
      </c>
      <c r="I61">
        <v>0.0090837069</v>
      </c>
      <c r="J61">
        <v>-0.3675</v>
      </c>
      <c r="K61">
        <v>-0.4849</v>
      </c>
      <c r="L61">
        <v>-0.2501</v>
      </c>
      <c r="M61">
        <v>0.692481295</v>
      </c>
      <c r="N61">
        <v>0.6157805491</v>
      </c>
      <c r="O61">
        <v>0.7787357762</v>
      </c>
      <c r="P61">
        <v>7691</v>
      </c>
      <c r="Q61">
        <v>9491</v>
      </c>
      <c r="R61">
        <v>0.8598788394</v>
      </c>
      <c r="S61">
        <v>0.7643228842</v>
      </c>
      <c r="T61">
        <v>0.9673812386</v>
      </c>
      <c r="U61" s="4">
        <v>1.218985E-10</v>
      </c>
      <c r="V61">
        <v>0.8103466442</v>
      </c>
      <c r="W61">
        <v>0.0092401587</v>
      </c>
      <c r="X61">
        <v>-0.3869</v>
      </c>
      <c r="Y61">
        <v>-0.5047</v>
      </c>
      <c r="Z61">
        <v>-0.2691</v>
      </c>
      <c r="AA61">
        <v>0.679169358</v>
      </c>
      <c r="AB61">
        <v>0.6036951473</v>
      </c>
      <c r="AC61">
        <v>0.764079385</v>
      </c>
      <c r="AD61">
        <v>0.8799011463</v>
      </c>
      <c r="AE61">
        <v>-0.0095</v>
      </c>
      <c r="AF61">
        <v>-0.1325</v>
      </c>
      <c r="AG61">
        <v>0.1135</v>
      </c>
      <c r="AH61">
        <v>1</v>
      </c>
      <c r="AI61">
        <v>2</v>
      </c>
      <c r="AJ61" t="s">
        <v>224</v>
      </c>
      <c r="AK61" t="s">
        <v>224</v>
      </c>
      <c r="AL61" t="s">
        <v>224</v>
      </c>
    </row>
    <row r="62" spans="1:38" ht="12.75">
      <c r="A62" t="s">
        <v>27</v>
      </c>
      <c r="B62">
        <v>2299</v>
      </c>
      <c r="C62">
        <v>3174</v>
      </c>
      <c r="D62">
        <v>0.777933807</v>
      </c>
      <c r="E62">
        <v>0.6875379938</v>
      </c>
      <c r="F62">
        <v>0.8802146404</v>
      </c>
      <c r="G62" s="4">
        <v>3.611426E-13</v>
      </c>
      <c r="H62">
        <v>0.7243226213</v>
      </c>
      <c r="I62">
        <v>0.0151064551</v>
      </c>
      <c r="J62">
        <v>-0.4581</v>
      </c>
      <c r="K62">
        <v>-0.5817</v>
      </c>
      <c r="L62">
        <v>-0.3346</v>
      </c>
      <c r="M62">
        <v>0.6324565195</v>
      </c>
      <c r="N62">
        <v>0.5589651494</v>
      </c>
      <c r="O62">
        <v>0.7156103552</v>
      </c>
      <c r="P62">
        <v>2527</v>
      </c>
      <c r="Q62">
        <v>2977</v>
      </c>
      <c r="R62">
        <v>0.8839522725</v>
      </c>
      <c r="S62">
        <v>0.7814527773</v>
      </c>
      <c r="T62">
        <v>0.9998961457</v>
      </c>
      <c r="U62" s="4">
        <v>1.1076533E-08</v>
      </c>
      <c r="V62">
        <v>0.8488411152</v>
      </c>
      <c r="W62">
        <v>0.0168858834</v>
      </c>
      <c r="X62">
        <v>-0.3593</v>
      </c>
      <c r="Y62">
        <v>-0.4825</v>
      </c>
      <c r="Z62">
        <v>-0.236</v>
      </c>
      <c r="AA62">
        <v>0.6981835928</v>
      </c>
      <c r="AB62">
        <v>0.6172250749</v>
      </c>
      <c r="AC62">
        <v>0.7897610596</v>
      </c>
      <c r="AD62">
        <v>0.0613407912</v>
      </c>
      <c r="AE62">
        <v>-0.1278</v>
      </c>
      <c r="AF62">
        <v>-0.2616</v>
      </c>
      <c r="AG62">
        <v>0.0061</v>
      </c>
      <c r="AH62">
        <v>1</v>
      </c>
      <c r="AI62">
        <v>2</v>
      </c>
      <c r="AJ62" t="s">
        <v>224</v>
      </c>
      <c r="AK62" t="s">
        <v>224</v>
      </c>
      <c r="AL62" t="s">
        <v>224</v>
      </c>
    </row>
    <row r="63" spans="1:38" ht="12.75">
      <c r="A63" t="s">
        <v>28</v>
      </c>
      <c r="B63">
        <v>13650</v>
      </c>
      <c r="C63">
        <v>12025</v>
      </c>
      <c r="D63">
        <v>1.2595084228</v>
      </c>
      <c r="E63">
        <v>1.1205425003</v>
      </c>
      <c r="F63">
        <v>1.4157084329</v>
      </c>
      <c r="G63">
        <v>0.69122955</v>
      </c>
      <c r="H63">
        <v>1.1351351351</v>
      </c>
      <c r="I63">
        <v>0.0097158598</v>
      </c>
      <c r="J63">
        <v>0.0237</v>
      </c>
      <c r="K63">
        <v>-0.0932</v>
      </c>
      <c r="L63">
        <v>0.1406</v>
      </c>
      <c r="M63">
        <v>1.0239744131</v>
      </c>
      <c r="N63">
        <v>0.9109957729</v>
      </c>
      <c r="O63">
        <v>1.1509642853</v>
      </c>
      <c r="P63">
        <v>13476</v>
      </c>
      <c r="Q63">
        <v>12113</v>
      </c>
      <c r="R63">
        <v>1.2541742477</v>
      </c>
      <c r="S63">
        <v>1.1157081239</v>
      </c>
      <c r="T63">
        <v>1.4098248545</v>
      </c>
      <c r="U63">
        <v>0.874288567</v>
      </c>
      <c r="V63">
        <v>1.1125237348</v>
      </c>
      <c r="W63">
        <v>0.0095836023</v>
      </c>
      <c r="X63">
        <v>-0.0094</v>
      </c>
      <c r="Y63">
        <v>-0.1264</v>
      </c>
      <c r="Z63">
        <v>0.1075</v>
      </c>
      <c r="AA63">
        <v>0.990600861</v>
      </c>
      <c r="AB63">
        <v>0.8812343502</v>
      </c>
      <c r="AC63">
        <v>1.1135404169</v>
      </c>
      <c r="AD63">
        <v>0.945524985</v>
      </c>
      <c r="AE63">
        <v>0.0042</v>
      </c>
      <c r="AF63">
        <v>-0.1175</v>
      </c>
      <c r="AG63">
        <v>0.126</v>
      </c>
      <c r="AH63" t="s">
        <v>224</v>
      </c>
      <c r="AI63" t="s">
        <v>224</v>
      </c>
      <c r="AJ63" t="s">
        <v>224</v>
      </c>
      <c r="AK63" t="s">
        <v>224</v>
      </c>
      <c r="AL63" t="s">
        <v>224</v>
      </c>
    </row>
    <row r="64" spans="1:38" ht="12.75">
      <c r="A64" t="s">
        <v>30</v>
      </c>
      <c r="B64">
        <v>4145</v>
      </c>
      <c r="C64">
        <v>5536</v>
      </c>
      <c r="D64">
        <v>0.772534685</v>
      </c>
      <c r="E64">
        <v>0.6848670534</v>
      </c>
      <c r="F64">
        <v>0.8714243685</v>
      </c>
      <c r="G64" s="4">
        <v>3.786857E-14</v>
      </c>
      <c r="H64">
        <v>0.7487355491</v>
      </c>
      <c r="I64">
        <v>0.0116296377</v>
      </c>
      <c r="J64">
        <v>-0.4651</v>
      </c>
      <c r="K64">
        <v>-0.5856</v>
      </c>
      <c r="L64">
        <v>-0.3447</v>
      </c>
      <c r="M64">
        <v>0.6280670588</v>
      </c>
      <c r="N64">
        <v>0.5567936874</v>
      </c>
      <c r="O64">
        <v>0.7084639056</v>
      </c>
      <c r="P64">
        <v>5127</v>
      </c>
      <c r="Q64">
        <v>5683</v>
      </c>
      <c r="R64">
        <v>0.8376849921</v>
      </c>
      <c r="S64">
        <v>0.7428775551</v>
      </c>
      <c r="T64">
        <v>0.9445919333</v>
      </c>
      <c r="U64" s="4">
        <v>1.585264E-11</v>
      </c>
      <c r="V64">
        <v>0.9021643498</v>
      </c>
      <c r="W64">
        <v>0.0125995201</v>
      </c>
      <c r="X64">
        <v>-0.413</v>
      </c>
      <c r="Y64">
        <v>-0.5331</v>
      </c>
      <c r="Z64">
        <v>-0.2929</v>
      </c>
      <c r="AA64">
        <v>0.6616397012</v>
      </c>
      <c r="AB64">
        <v>0.5867567023</v>
      </c>
      <c r="AC64">
        <v>0.7460794098</v>
      </c>
      <c r="AD64">
        <v>0.2152495246</v>
      </c>
      <c r="AE64">
        <v>-0.081</v>
      </c>
      <c r="AF64">
        <v>-0.209</v>
      </c>
      <c r="AG64">
        <v>0.0471</v>
      </c>
      <c r="AH64">
        <v>1</v>
      </c>
      <c r="AI64">
        <v>2</v>
      </c>
      <c r="AJ64" t="s">
        <v>224</v>
      </c>
      <c r="AK64" t="s">
        <v>224</v>
      </c>
      <c r="AL64" t="s">
        <v>224</v>
      </c>
    </row>
    <row r="65" spans="1:38" ht="12.75">
      <c r="A65" t="s">
        <v>26</v>
      </c>
      <c r="B65">
        <v>5735</v>
      </c>
      <c r="C65">
        <v>7050</v>
      </c>
      <c r="D65">
        <v>0.8474686303</v>
      </c>
      <c r="E65">
        <v>0.7533673286</v>
      </c>
      <c r="F65">
        <v>0.9533238994</v>
      </c>
      <c r="G65" s="4">
        <v>5.52489E-10</v>
      </c>
      <c r="H65">
        <v>0.8134751773</v>
      </c>
      <c r="I65">
        <v>0.0107418132</v>
      </c>
      <c r="J65">
        <v>-0.3725</v>
      </c>
      <c r="K65">
        <v>-0.4902</v>
      </c>
      <c r="L65">
        <v>-0.2548</v>
      </c>
      <c r="M65">
        <v>0.6889880033</v>
      </c>
      <c r="N65">
        <v>0.6124840884</v>
      </c>
      <c r="O65">
        <v>0.7750478383</v>
      </c>
      <c r="P65">
        <v>6415</v>
      </c>
      <c r="Q65">
        <v>7403</v>
      </c>
      <c r="R65">
        <v>0.9029503353</v>
      </c>
      <c r="S65">
        <v>0.8026374017</v>
      </c>
      <c r="T65">
        <v>1.0158002932</v>
      </c>
      <c r="U65" s="4">
        <v>1.8496487E-08</v>
      </c>
      <c r="V65">
        <v>0.8665405917</v>
      </c>
      <c r="W65">
        <v>0.0108190862</v>
      </c>
      <c r="X65">
        <v>-0.338</v>
      </c>
      <c r="Y65">
        <v>-0.4558</v>
      </c>
      <c r="Z65">
        <v>-0.2202</v>
      </c>
      <c r="AA65">
        <v>0.7131890813</v>
      </c>
      <c r="AB65">
        <v>0.6339576041</v>
      </c>
      <c r="AC65">
        <v>0.8023228406</v>
      </c>
      <c r="AD65">
        <v>0.3131861287</v>
      </c>
      <c r="AE65">
        <v>-0.0634</v>
      </c>
      <c r="AF65">
        <v>-0.1866</v>
      </c>
      <c r="AG65">
        <v>0.0598</v>
      </c>
      <c r="AH65">
        <v>1</v>
      </c>
      <c r="AI65">
        <v>2</v>
      </c>
      <c r="AJ65" t="s">
        <v>224</v>
      </c>
      <c r="AK65" t="s">
        <v>224</v>
      </c>
      <c r="AL65" t="s">
        <v>224</v>
      </c>
    </row>
    <row r="66" spans="1:38" ht="12.75">
      <c r="A66" t="s">
        <v>25</v>
      </c>
      <c r="B66">
        <v>7314</v>
      </c>
      <c r="C66">
        <v>8061</v>
      </c>
      <c r="D66">
        <v>1.0513450465</v>
      </c>
      <c r="E66">
        <v>0.9339746519</v>
      </c>
      <c r="F66">
        <v>1.1834651021</v>
      </c>
      <c r="G66">
        <v>0.0093552964</v>
      </c>
      <c r="H66">
        <v>0.9073315966</v>
      </c>
      <c r="I66">
        <v>0.0106093446</v>
      </c>
      <c r="J66">
        <v>-0.157</v>
      </c>
      <c r="K66">
        <v>-0.2753</v>
      </c>
      <c r="L66">
        <v>-0.0386</v>
      </c>
      <c r="M66">
        <v>0.854738569</v>
      </c>
      <c r="N66">
        <v>0.7593169912</v>
      </c>
      <c r="O66">
        <v>0.9621515517</v>
      </c>
      <c r="P66">
        <v>7835</v>
      </c>
      <c r="Q66">
        <v>8156</v>
      </c>
      <c r="R66">
        <v>1.0523591852</v>
      </c>
      <c r="S66">
        <v>0.934735207</v>
      </c>
      <c r="T66">
        <v>1.1847845747</v>
      </c>
      <c r="U66">
        <v>0.0022334151</v>
      </c>
      <c r="V66">
        <v>0.9606424718</v>
      </c>
      <c r="W66">
        <v>0.0108528121</v>
      </c>
      <c r="X66">
        <v>-0.1849</v>
      </c>
      <c r="Y66">
        <v>-0.3034</v>
      </c>
      <c r="Z66">
        <v>-0.0664</v>
      </c>
      <c r="AA66">
        <v>0.8311986288</v>
      </c>
      <c r="AB66">
        <v>0.7382941426</v>
      </c>
      <c r="AC66">
        <v>0.9357939074</v>
      </c>
      <c r="AD66">
        <v>0.9878993644</v>
      </c>
      <c r="AE66">
        <v>-0.001</v>
      </c>
      <c r="AF66">
        <v>-0.1256</v>
      </c>
      <c r="AG66">
        <v>0.1236</v>
      </c>
      <c r="AH66" t="s">
        <v>224</v>
      </c>
      <c r="AI66">
        <v>2</v>
      </c>
      <c r="AJ66" t="s">
        <v>224</v>
      </c>
      <c r="AK66" t="s">
        <v>224</v>
      </c>
      <c r="AL66" t="s">
        <v>224</v>
      </c>
    </row>
    <row r="67" spans="1:38" ht="12.75">
      <c r="A67" t="s">
        <v>29</v>
      </c>
      <c r="B67">
        <v>2424</v>
      </c>
      <c r="C67">
        <v>3523</v>
      </c>
      <c r="D67">
        <v>0.8096173784</v>
      </c>
      <c r="E67">
        <v>0.7111030736</v>
      </c>
      <c r="F67">
        <v>0.9217795897</v>
      </c>
      <c r="G67" s="4">
        <v>2.652608E-10</v>
      </c>
      <c r="H67">
        <v>0.6880499574</v>
      </c>
      <c r="I67">
        <v>0.0139750595</v>
      </c>
      <c r="J67">
        <v>-0.4182</v>
      </c>
      <c r="K67">
        <v>-0.548</v>
      </c>
      <c r="L67">
        <v>-0.2885</v>
      </c>
      <c r="M67">
        <v>0.6582151139</v>
      </c>
      <c r="N67">
        <v>0.5781234482</v>
      </c>
      <c r="O67">
        <v>0.7494024632</v>
      </c>
      <c r="P67">
        <v>2843</v>
      </c>
      <c r="Q67">
        <v>3680</v>
      </c>
      <c r="R67">
        <v>0.9180255825</v>
      </c>
      <c r="S67">
        <v>0.8075448726</v>
      </c>
      <c r="T67">
        <v>1.0436212262</v>
      </c>
      <c r="U67" s="4">
        <v>8.9497466E-07</v>
      </c>
      <c r="V67">
        <v>0.7725543478</v>
      </c>
      <c r="W67">
        <v>0.0144890734</v>
      </c>
      <c r="X67">
        <v>-0.3215</v>
      </c>
      <c r="Y67">
        <v>-0.4497</v>
      </c>
      <c r="Z67">
        <v>-0.1932</v>
      </c>
      <c r="AA67">
        <v>0.7250961612</v>
      </c>
      <c r="AB67">
        <v>0.637833736</v>
      </c>
      <c r="AC67">
        <v>0.8242970123</v>
      </c>
      <c r="AD67">
        <v>0.0870951181</v>
      </c>
      <c r="AE67">
        <v>-0.1257</v>
      </c>
      <c r="AF67">
        <v>-0.2696</v>
      </c>
      <c r="AG67">
        <v>0.0183</v>
      </c>
      <c r="AH67">
        <v>1</v>
      </c>
      <c r="AI67">
        <v>2</v>
      </c>
      <c r="AJ67" t="s">
        <v>224</v>
      </c>
      <c r="AK67" t="s">
        <v>224</v>
      </c>
      <c r="AL67" t="s">
        <v>224</v>
      </c>
    </row>
    <row r="68" spans="1:38" ht="12.75">
      <c r="A68" t="s">
        <v>45</v>
      </c>
      <c r="B68">
        <v>1924</v>
      </c>
      <c r="C68">
        <v>6009</v>
      </c>
      <c r="D68">
        <v>0.3218423573</v>
      </c>
      <c r="E68">
        <v>0.2844018048</v>
      </c>
      <c r="F68">
        <v>0.3642118342</v>
      </c>
      <c r="G68" s="4">
        <v>3.47075E-100</v>
      </c>
      <c r="H68">
        <v>0.3201863871</v>
      </c>
      <c r="I68">
        <v>0.0072996213</v>
      </c>
      <c r="J68">
        <v>-1.3407</v>
      </c>
      <c r="K68">
        <v>-1.4644</v>
      </c>
      <c r="L68">
        <v>-1.217</v>
      </c>
      <c r="M68">
        <v>0.2616563201</v>
      </c>
      <c r="N68">
        <v>0.2312173272</v>
      </c>
      <c r="O68">
        <v>0.2961025051</v>
      </c>
      <c r="P68">
        <v>2733</v>
      </c>
      <c r="Q68">
        <v>5536</v>
      </c>
      <c r="R68">
        <v>0.4739457829</v>
      </c>
      <c r="S68">
        <v>0.4196713506</v>
      </c>
      <c r="T68">
        <v>0.5352393123</v>
      </c>
      <c r="U68" s="4">
        <v>1.794189E-56</v>
      </c>
      <c r="V68">
        <v>0.4936777457</v>
      </c>
      <c r="W68">
        <v>0.0094432989</v>
      </c>
      <c r="X68">
        <v>-0.9826</v>
      </c>
      <c r="Y68">
        <v>-1.1042</v>
      </c>
      <c r="Z68">
        <v>-0.861</v>
      </c>
      <c r="AA68">
        <v>0.3743428008</v>
      </c>
      <c r="AB68">
        <v>0.3314745156</v>
      </c>
      <c r="AC68">
        <v>0.4227550714</v>
      </c>
      <c r="AD68" s="4">
        <v>1.021513E-08</v>
      </c>
      <c r="AE68">
        <v>-0.387</v>
      </c>
      <c r="AF68">
        <v>-0.5195</v>
      </c>
      <c r="AG68">
        <v>-0.2546</v>
      </c>
      <c r="AH68">
        <v>1</v>
      </c>
      <c r="AI68">
        <v>2</v>
      </c>
      <c r="AJ68" t="s">
        <v>131</v>
      </c>
      <c r="AK68" t="s">
        <v>224</v>
      </c>
      <c r="AL68" t="s">
        <v>224</v>
      </c>
    </row>
    <row r="69" spans="1:38" ht="12.75">
      <c r="A69" t="s">
        <v>43</v>
      </c>
      <c r="B69">
        <v>3615</v>
      </c>
      <c r="C69">
        <v>7963</v>
      </c>
      <c r="D69">
        <v>0.4928302365</v>
      </c>
      <c r="E69">
        <v>0.4371571504</v>
      </c>
      <c r="F69">
        <v>0.5555934331</v>
      </c>
      <c r="G69" s="4">
        <v>1.456256E-50</v>
      </c>
      <c r="H69">
        <v>0.4539746327</v>
      </c>
      <c r="I69">
        <v>0.00755053</v>
      </c>
      <c r="J69">
        <v>-0.9146</v>
      </c>
      <c r="K69">
        <v>-1.0345</v>
      </c>
      <c r="L69">
        <v>-0.7947</v>
      </c>
      <c r="M69">
        <v>0.4006686601</v>
      </c>
      <c r="N69">
        <v>0.3554067035</v>
      </c>
      <c r="O69">
        <v>0.4516948432</v>
      </c>
      <c r="P69">
        <v>4279</v>
      </c>
      <c r="Q69">
        <v>7600</v>
      </c>
      <c r="R69">
        <v>0.5911677216</v>
      </c>
      <c r="S69">
        <v>0.5247035015</v>
      </c>
      <c r="T69">
        <v>0.666050968</v>
      </c>
      <c r="U69" s="4">
        <v>6.152683E-36</v>
      </c>
      <c r="V69">
        <v>0.5630263158</v>
      </c>
      <c r="W69">
        <v>0.0086071139</v>
      </c>
      <c r="X69">
        <v>-0.7616</v>
      </c>
      <c r="Y69">
        <v>-0.8808</v>
      </c>
      <c r="Z69">
        <v>-0.6423</v>
      </c>
      <c r="AA69">
        <v>0.4669297389</v>
      </c>
      <c r="AB69">
        <v>0.4144334341</v>
      </c>
      <c r="AC69">
        <v>0.5260757535</v>
      </c>
      <c r="AD69">
        <v>0.0048875965</v>
      </c>
      <c r="AE69">
        <v>-0.1819</v>
      </c>
      <c r="AF69">
        <v>-0.3086</v>
      </c>
      <c r="AG69">
        <v>-0.0552</v>
      </c>
      <c r="AH69">
        <v>1</v>
      </c>
      <c r="AI69">
        <v>2</v>
      </c>
      <c r="AJ69" t="s">
        <v>131</v>
      </c>
      <c r="AK69" t="s">
        <v>224</v>
      </c>
      <c r="AL69" t="s">
        <v>224</v>
      </c>
    </row>
    <row r="70" spans="1:38" ht="12.75">
      <c r="A70" t="s">
        <v>42</v>
      </c>
      <c r="B70">
        <v>6873</v>
      </c>
      <c r="C70">
        <v>14433</v>
      </c>
      <c r="D70">
        <v>0.4697323396</v>
      </c>
      <c r="E70">
        <v>0.4179673717</v>
      </c>
      <c r="F70">
        <v>0.5279083627</v>
      </c>
      <c r="G70" s="4">
        <v>9.834104E-59</v>
      </c>
      <c r="H70">
        <v>0.4762003741</v>
      </c>
      <c r="I70">
        <v>0.0057440282</v>
      </c>
      <c r="J70">
        <v>-0.9626</v>
      </c>
      <c r="K70">
        <v>-1.0794</v>
      </c>
      <c r="L70">
        <v>-0.8459</v>
      </c>
      <c r="M70">
        <v>0.3818901788</v>
      </c>
      <c r="N70">
        <v>0.3398055038</v>
      </c>
      <c r="O70">
        <v>0.4291870114</v>
      </c>
      <c r="P70">
        <v>8490</v>
      </c>
      <c r="Q70">
        <v>14188</v>
      </c>
      <c r="R70">
        <v>0.5826482054</v>
      </c>
      <c r="S70">
        <v>0.5184999327</v>
      </c>
      <c r="T70">
        <v>0.6547328356</v>
      </c>
      <c r="U70" s="4">
        <v>7.18079E-39</v>
      </c>
      <c r="V70">
        <v>0.5983930082</v>
      </c>
      <c r="W70">
        <v>0.0064943048</v>
      </c>
      <c r="X70">
        <v>-0.7761</v>
      </c>
      <c r="Y70">
        <v>-0.8927</v>
      </c>
      <c r="Z70">
        <v>-0.6594</v>
      </c>
      <c r="AA70">
        <v>0.4602006579</v>
      </c>
      <c r="AB70">
        <v>0.4095335881</v>
      </c>
      <c r="AC70">
        <v>0.5171362049</v>
      </c>
      <c r="AD70">
        <v>0.0004965456</v>
      </c>
      <c r="AE70">
        <v>-0.2154</v>
      </c>
      <c r="AF70">
        <v>-0.3367</v>
      </c>
      <c r="AG70">
        <v>-0.0942</v>
      </c>
      <c r="AH70">
        <v>1</v>
      </c>
      <c r="AI70">
        <v>2</v>
      </c>
      <c r="AJ70" t="s">
        <v>131</v>
      </c>
      <c r="AK70" t="s">
        <v>224</v>
      </c>
      <c r="AL70" t="s">
        <v>224</v>
      </c>
    </row>
    <row r="71" spans="1:38" ht="12.75">
      <c r="A71" t="s">
        <v>44</v>
      </c>
      <c r="B71">
        <v>4954</v>
      </c>
      <c r="C71">
        <v>15534</v>
      </c>
      <c r="D71">
        <v>0.3387967244</v>
      </c>
      <c r="E71">
        <v>0.3010190301</v>
      </c>
      <c r="F71">
        <v>0.381315495</v>
      </c>
      <c r="G71" s="4">
        <v>2.26263E-101</v>
      </c>
      <c r="H71">
        <v>0.3189133514</v>
      </c>
      <c r="I71">
        <v>0.0045310067</v>
      </c>
      <c r="J71">
        <v>-1.2894</v>
      </c>
      <c r="K71">
        <v>-1.4076</v>
      </c>
      <c r="L71">
        <v>-1.1712</v>
      </c>
      <c r="M71">
        <v>0.2754401406</v>
      </c>
      <c r="N71">
        <v>0.2447270531</v>
      </c>
      <c r="O71">
        <v>0.3100077008</v>
      </c>
      <c r="P71">
        <v>7220</v>
      </c>
      <c r="Q71">
        <v>14868</v>
      </c>
      <c r="R71">
        <v>0.5195199313</v>
      </c>
      <c r="S71">
        <v>0.4620564753</v>
      </c>
      <c r="T71">
        <v>0.5841298053</v>
      </c>
      <c r="U71" s="4">
        <v>3.589969E-50</v>
      </c>
      <c r="V71">
        <v>0.485606672</v>
      </c>
      <c r="W71">
        <v>0.0057149975</v>
      </c>
      <c r="X71">
        <v>-0.8908</v>
      </c>
      <c r="Y71">
        <v>-1.008</v>
      </c>
      <c r="Z71">
        <v>-0.7736</v>
      </c>
      <c r="AA71">
        <v>0.4103392269</v>
      </c>
      <c r="AB71">
        <v>0.3649521134</v>
      </c>
      <c r="AC71">
        <v>0.4613708894</v>
      </c>
      <c r="AD71" s="4">
        <v>1.030417E-11</v>
      </c>
      <c r="AE71">
        <v>-0.4275</v>
      </c>
      <c r="AF71">
        <v>-0.5507</v>
      </c>
      <c r="AG71">
        <v>-0.3043</v>
      </c>
      <c r="AH71">
        <v>1</v>
      </c>
      <c r="AI71">
        <v>2</v>
      </c>
      <c r="AJ71" t="s">
        <v>131</v>
      </c>
      <c r="AK71" t="s">
        <v>224</v>
      </c>
      <c r="AL71" t="s">
        <v>224</v>
      </c>
    </row>
    <row r="72" spans="1:38" ht="12.75">
      <c r="A72" t="s">
        <v>39</v>
      </c>
      <c r="B72">
        <v>2427</v>
      </c>
      <c r="C72">
        <v>8648</v>
      </c>
      <c r="D72">
        <v>0.3241622804</v>
      </c>
      <c r="E72">
        <v>0.2864755634</v>
      </c>
      <c r="F72">
        <v>0.3668067978</v>
      </c>
      <c r="G72" s="4">
        <v>2.884108E-99</v>
      </c>
      <c r="H72">
        <v>0.2806429232</v>
      </c>
      <c r="I72">
        <v>0.0056966457</v>
      </c>
      <c r="J72">
        <v>-1.3335</v>
      </c>
      <c r="K72">
        <v>-1.4571</v>
      </c>
      <c r="L72">
        <v>-1.2099</v>
      </c>
      <c r="M72">
        <v>0.2635424066</v>
      </c>
      <c r="N72">
        <v>0.2329032832</v>
      </c>
      <c r="O72">
        <v>0.2982121983</v>
      </c>
      <c r="P72">
        <v>2947</v>
      </c>
      <c r="Q72">
        <v>7842</v>
      </c>
      <c r="R72">
        <v>0.4294700889</v>
      </c>
      <c r="S72">
        <v>0.3799353967</v>
      </c>
      <c r="T72">
        <v>0.4854629467</v>
      </c>
      <c r="U72" s="4">
        <v>5.547978E-67</v>
      </c>
      <c r="V72">
        <v>0.3757969906</v>
      </c>
      <c r="W72">
        <v>0.0069225042</v>
      </c>
      <c r="X72">
        <v>-1.0811</v>
      </c>
      <c r="Y72">
        <v>-1.2037</v>
      </c>
      <c r="Z72">
        <v>-0.9586</v>
      </c>
      <c r="AA72">
        <v>0.3392139813</v>
      </c>
      <c r="AB72">
        <v>0.3000893471</v>
      </c>
      <c r="AC72">
        <v>0.3834395531</v>
      </c>
      <c r="AD72">
        <v>3.49806E-05</v>
      </c>
      <c r="AE72">
        <v>-0.2813</v>
      </c>
      <c r="AF72">
        <v>-0.4145</v>
      </c>
      <c r="AG72">
        <v>-0.1481</v>
      </c>
      <c r="AH72">
        <v>1</v>
      </c>
      <c r="AI72">
        <v>2</v>
      </c>
      <c r="AJ72" t="s">
        <v>131</v>
      </c>
      <c r="AK72" t="s">
        <v>224</v>
      </c>
      <c r="AL72" t="s">
        <v>224</v>
      </c>
    </row>
    <row r="73" spans="1:38" ht="12.75">
      <c r="A73" t="s">
        <v>40</v>
      </c>
      <c r="B73">
        <v>3499</v>
      </c>
      <c r="C73">
        <v>11143</v>
      </c>
      <c r="D73">
        <v>0.4089076232</v>
      </c>
      <c r="E73">
        <v>0.3618958904</v>
      </c>
      <c r="F73">
        <v>0.4620263693</v>
      </c>
      <c r="G73" s="4">
        <v>6.721604E-70</v>
      </c>
      <c r="H73">
        <v>0.3140087948</v>
      </c>
      <c r="I73">
        <v>0.0053084758</v>
      </c>
      <c r="J73">
        <v>-1.1013</v>
      </c>
      <c r="K73">
        <v>-1.2234</v>
      </c>
      <c r="L73">
        <v>-0.9792</v>
      </c>
      <c r="M73">
        <v>0.3324399709</v>
      </c>
      <c r="N73">
        <v>0.2942196537</v>
      </c>
      <c r="O73">
        <v>0.3756252612</v>
      </c>
      <c r="P73">
        <v>4423</v>
      </c>
      <c r="Q73">
        <v>10785</v>
      </c>
      <c r="R73">
        <v>0.4981564381</v>
      </c>
      <c r="S73">
        <v>0.4412445085</v>
      </c>
      <c r="T73">
        <v>0.5624088958</v>
      </c>
      <c r="U73" s="4">
        <v>2.562903E-51</v>
      </c>
      <c r="V73">
        <v>0.4101066296</v>
      </c>
      <c r="W73">
        <v>0.0061664941</v>
      </c>
      <c r="X73">
        <v>-0.9328</v>
      </c>
      <c r="Y73">
        <v>-1.0541</v>
      </c>
      <c r="Z73">
        <v>-0.8114</v>
      </c>
      <c r="AA73">
        <v>0.3934654195</v>
      </c>
      <c r="AB73">
        <v>0.3485139253</v>
      </c>
      <c r="AC73">
        <v>0.4442147791</v>
      </c>
      <c r="AD73">
        <v>0.0030750355</v>
      </c>
      <c r="AE73">
        <v>-0.1974</v>
      </c>
      <c r="AF73">
        <v>-0.3281</v>
      </c>
      <c r="AG73">
        <v>-0.0667</v>
      </c>
      <c r="AH73">
        <v>1</v>
      </c>
      <c r="AI73">
        <v>2</v>
      </c>
      <c r="AJ73" t="s">
        <v>131</v>
      </c>
      <c r="AK73" t="s">
        <v>224</v>
      </c>
      <c r="AL73" t="s">
        <v>224</v>
      </c>
    </row>
    <row r="74" spans="1:38" ht="12.75">
      <c r="A74" t="s">
        <v>41</v>
      </c>
      <c r="B74">
        <v>1957</v>
      </c>
      <c r="C74">
        <v>5442</v>
      </c>
      <c r="D74">
        <v>0.5114272018</v>
      </c>
      <c r="E74">
        <v>0.4488353086</v>
      </c>
      <c r="F74">
        <v>0.5827477869</v>
      </c>
      <c r="G74" s="4">
        <v>1.217433E-39</v>
      </c>
      <c r="H74">
        <v>0.3596104373</v>
      </c>
      <c r="I74">
        <v>0.0081289954</v>
      </c>
      <c r="J74">
        <v>-0.8776</v>
      </c>
      <c r="K74">
        <v>-1.0081</v>
      </c>
      <c r="L74">
        <v>-0.747</v>
      </c>
      <c r="M74">
        <v>0.4157879053</v>
      </c>
      <c r="N74">
        <v>0.364900991</v>
      </c>
      <c r="O74">
        <v>0.4737712049</v>
      </c>
      <c r="P74">
        <v>2268</v>
      </c>
      <c r="Q74">
        <v>5754</v>
      </c>
      <c r="R74">
        <v>0.5501628219</v>
      </c>
      <c r="S74">
        <v>0.4832948856</v>
      </c>
      <c r="T74">
        <v>0.626282503</v>
      </c>
      <c r="U74" s="4">
        <v>1.960921E-36</v>
      </c>
      <c r="V74">
        <v>0.3941605839</v>
      </c>
      <c r="W74">
        <v>0.0082765943</v>
      </c>
      <c r="X74">
        <v>-0.8335</v>
      </c>
      <c r="Y74">
        <v>-0.963</v>
      </c>
      <c r="Z74">
        <v>-0.7039</v>
      </c>
      <c r="AA74">
        <v>0.4345423023</v>
      </c>
      <c r="AB74">
        <v>0.3817271249</v>
      </c>
      <c r="AC74">
        <v>0.4946649063</v>
      </c>
      <c r="AD74">
        <v>0.3266609006</v>
      </c>
      <c r="AE74">
        <v>-0.073</v>
      </c>
      <c r="AF74">
        <v>-0.2189</v>
      </c>
      <c r="AG74">
        <v>0.0729</v>
      </c>
      <c r="AH74">
        <v>1</v>
      </c>
      <c r="AI74">
        <v>2</v>
      </c>
      <c r="AJ74" t="s">
        <v>224</v>
      </c>
      <c r="AK74" t="s">
        <v>224</v>
      </c>
      <c r="AL74" t="s">
        <v>224</v>
      </c>
    </row>
    <row r="75" spans="1:38" ht="12.75">
      <c r="A75" t="s">
        <v>46</v>
      </c>
      <c r="B75">
        <v>5715</v>
      </c>
      <c r="C75">
        <v>14129</v>
      </c>
      <c r="D75">
        <v>0.5225742928</v>
      </c>
      <c r="E75">
        <v>0.4617635908</v>
      </c>
      <c r="F75">
        <v>0.591393295</v>
      </c>
      <c r="G75" s="4">
        <v>6.761929E-42</v>
      </c>
      <c r="H75">
        <v>0.4044872249</v>
      </c>
      <c r="I75">
        <v>0.0053505286</v>
      </c>
      <c r="J75">
        <v>-0.856</v>
      </c>
      <c r="K75">
        <v>-0.9797</v>
      </c>
      <c r="L75">
        <v>-0.7323</v>
      </c>
      <c r="M75">
        <v>0.4248504377</v>
      </c>
      <c r="N75">
        <v>0.3754116236</v>
      </c>
      <c r="O75">
        <v>0.4807999622</v>
      </c>
      <c r="P75">
        <v>5487</v>
      </c>
      <c r="Q75">
        <v>14147</v>
      </c>
      <c r="R75">
        <v>0.5011452614</v>
      </c>
      <c r="S75">
        <v>0.4423557552</v>
      </c>
      <c r="T75">
        <v>0.5677479496</v>
      </c>
      <c r="U75" s="4">
        <v>5.265548E-48</v>
      </c>
      <c r="V75">
        <v>0.3878560826</v>
      </c>
      <c r="W75">
        <v>0.0052360421</v>
      </c>
      <c r="X75">
        <v>-0.9268</v>
      </c>
      <c r="Y75">
        <v>-1.0516</v>
      </c>
      <c r="Z75">
        <v>-0.802</v>
      </c>
      <c r="AA75">
        <v>0.3958261209</v>
      </c>
      <c r="AB75">
        <v>0.3493916357</v>
      </c>
      <c r="AC75">
        <v>0.4484317939</v>
      </c>
      <c r="AD75">
        <v>0.5442647824</v>
      </c>
      <c r="AE75">
        <v>0.0419</v>
      </c>
      <c r="AF75">
        <v>-0.0935</v>
      </c>
      <c r="AG75">
        <v>0.1772</v>
      </c>
      <c r="AH75">
        <v>1</v>
      </c>
      <c r="AI75">
        <v>2</v>
      </c>
      <c r="AJ75" t="s">
        <v>224</v>
      </c>
      <c r="AK75" t="s">
        <v>224</v>
      </c>
      <c r="AL75" t="s">
        <v>224</v>
      </c>
    </row>
    <row r="76" spans="1:38" ht="12.75">
      <c r="A76" t="s">
        <v>48</v>
      </c>
      <c r="B76">
        <v>897</v>
      </c>
      <c r="C76">
        <v>1487</v>
      </c>
      <c r="D76">
        <v>0.7211799334</v>
      </c>
      <c r="E76">
        <v>0.6244317971</v>
      </c>
      <c r="F76">
        <v>0.8329180204</v>
      </c>
      <c r="G76" s="4">
        <v>3.745772E-13</v>
      </c>
      <c r="H76">
        <v>0.6032279758</v>
      </c>
      <c r="I76">
        <v>0.0201411959</v>
      </c>
      <c r="J76">
        <v>-0.5339</v>
      </c>
      <c r="K76">
        <v>-0.6779</v>
      </c>
      <c r="L76">
        <v>-0.3899</v>
      </c>
      <c r="M76">
        <v>0.5863158878</v>
      </c>
      <c r="N76">
        <v>0.5076601088</v>
      </c>
      <c r="O76">
        <v>0.677158426</v>
      </c>
      <c r="P76">
        <v>642</v>
      </c>
      <c r="Q76">
        <v>1310</v>
      </c>
      <c r="R76">
        <v>0.6022138962</v>
      </c>
      <c r="S76">
        <v>0.5181466337</v>
      </c>
      <c r="T76">
        <v>0.6999207428</v>
      </c>
      <c r="U76" s="4">
        <v>3.447966E-22</v>
      </c>
      <c r="V76">
        <v>0.4900763359</v>
      </c>
      <c r="W76">
        <v>0.0193417702</v>
      </c>
      <c r="X76">
        <v>-0.7431</v>
      </c>
      <c r="Y76">
        <v>-0.8934</v>
      </c>
      <c r="Z76">
        <v>-0.5927</v>
      </c>
      <c r="AA76">
        <v>0.4756544835</v>
      </c>
      <c r="AB76">
        <v>0.4092545373</v>
      </c>
      <c r="AC76">
        <v>0.5528275611</v>
      </c>
      <c r="AD76">
        <v>0.0439866521</v>
      </c>
      <c r="AE76">
        <v>0.1803</v>
      </c>
      <c r="AF76">
        <v>0.0049</v>
      </c>
      <c r="AG76">
        <v>0.3557</v>
      </c>
      <c r="AH76">
        <v>1</v>
      </c>
      <c r="AI76">
        <v>2</v>
      </c>
      <c r="AJ76" t="s">
        <v>131</v>
      </c>
      <c r="AK76" t="s">
        <v>224</v>
      </c>
      <c r="AL76" t="s">
        <v>224</v>
      </c>
    </row>
    <row r="77" spans="1:38" ht="12.75">
      <c r="A77" t="s">
        <v>47</v>
      </c>
      <c r="B77">
        <v>1032</v>
      </c>
      <c r="C77">
        <v>3202</v>
      </c>
      <c r="D77">
        <v>0.4223410178</v>
      </c>
      <c r="E77">
        <v>0.3677353141</v>
      </c>
      <c r="F77">
        <v>0.4850552244</v>
      </c>
      <c r="G77" s="4">
        <v>9.824587E-52</v>
      </c>
      <c r="H77">
        <v>0.3222985634</v>
      </c>
      <c r="I77">
        <v>0.0100327161</v>
      </c>
      <c r="J77">
        <v>-1.069</v>
      </c>
      <c r="K77">
        <v>-1.2074</v>
      </c>
      <c r="L77">
        <v>-0.9305</v>
      </c>
      <c r="M77">
        <v>0.3433612574</v>
      </c>
      <c r="N77">
        <v>0.2989670776</v>
      </c>
      <c r="O77">
        <v>0.3943476119</v>
      </c>
      <c r="P77">
        <v>805</v>
      </c>
      <c r="Q77">
        <v>2200</v>
      </c>
      <c r="R77">
        <v>0.4658668906</v>
      </c>
      <c r="S77">
        <v>0.4039642011</v>
      </c>
      <c r="T77">
        <v>0.5372554279</v>
      </c>
      <c r="U77" s="4">
        <v>5.537101E-43</v>
      </c>
      <c r="V77">
        <v>0.3659090909</v>
      </c>
      <c r="W77">
        <v>0.0128966009</v>
      </c>
      <c r="X77">
        <v>-0.9998</v>
      </c>
      <c r="Y77">
        <v>-1.1423</v>
      </c>
      <c r="Z77">
        <v>-0.8572</v>
      </c>
      <c r="AA77">
        <v>0.3679617435</v>
      </c>
      <c r="AB77">
        <v>0.3190683321</v>
      </c>
      <c r="AC77">
        <v>0.4243474863</v>
      </c>
      <c r="AD77">
        <v>0.2413455261</v>
      </c>
      <c r="AE77">
        <v>-0.0981</v>
      </c>
      <c r="AF77">
        <v>-0.2622</v>
      </c>
      <c r="AG77">
        <v>0.066</v>
      </c>
      <c r="AH77">
        <v>1</v>
      </c>
      <c r="AI77">
        <v>2</v>
      </c>
      <c r="AJ77" t="s">
        <v>224</v>
      </c>
      <c r="AK77" t="s">
        <v>224</v>
      </c>
      <c r="AL77" t="s">
        <v>224</v>
      </c>
    </row>
    <row r="78" spans="1:38" ht="12.75">
      <c r="A78" t="s">
        <v>53</v>
      </c>
      <c r="B78">
        <v>271</v>
      </c>
      <c r="C78">
        <v>1005</v>
      </c>
      <c r="D78">
        <v>0.3532040479</v>
      </c>
      <c r="E78">
        <v>0.2963583559</v>
      </c>
      <c r="F78">
        <v>0.4209535415</v>
      </c>
      <c r="G78" s="4">
        <v>3.802737E-44</v>
      </c>
      <c r="H78">
        <v>0.2696517413</v>
      </c>
      <c r="I78">
        <v>0.0163801767</v>
      </c>
      <c r="J78">
        <v>-1.2477</v>
      </c>
      <c r="K78">
        <v>-1.4232</v>
      </c>
      <c r="L78">
        <v>-1.0723</v>
      </c>
      <c r="M78">
        <v>0.2871532267</v>
      </c>
      <c r="N78">
        <v>0.2409379469</v>
      </c>
      <c r="O78">
        <v>0.3422332458</v>
      </c>
      <c r="P78">
        <v>303</v>
      </c>
      <c r="Q78">
        <v>860</v>
      </c>
      <c r="R78">
        <v>0.4195348853</v>
      </c>
      <c r="S78">
        <v>0.3538055146</v>
      </c>
      <c r="T78">
        <v>0.4974753439</v>
      </c>
      <c r="U78" s="4">
        <v>5.582465E-37</v>
      </c>
      <c r="V78">
        <v>0.3523255814</v>
      </c>
      <c r="W78">
        <v>0.0202405758</v>
      </c>
      <c r="X78">
        <v>-1.1045</v>
      </c>
      <c r="Y78">
        <v>-1.2749</v>
      </c>
      <c r="Z78">
        <v>-0.9341</v>
      </c>
      <c r="AA78">
        <v>0.3313667295</v>
      </c>
      <c r="AB78">
        <v>0.2794508403</v>
      </c>
      <c r="AC78">
        <v>0.3929274619</v>
      </c>
      <c r="AD78">
        <v>0.1207462948</v>
      </c>
      <c r="AE78">
        <v>-0.1721</v>
      </c>
      <c r="AF78">
        <v>-0.3895</v>
      </c>
      <c r="AG78">
        <v>0.0453</v>
      </c>
      <c r="AH78">
        <v>1</v>
      </c>
      <c r="AI78">
        <v>2</v>
      </c>
      <c r="AJ78" t="s">
        <v>224</v>
      </c>
      <c r="AK78" t="s">
        <v>224</v>
      </c>
      <c r="AL78" t="s">
        <v>224</v>
      </c>
    </row>
    <row r="79" spans="1:38" ht="12.75">
      <c r="A79" t="s">
        <v>55</v>
      </c>
      <c r="B79">
        <v>1723</v>
      </c>
      <c r="C79">
        <v>3406</v>
      </c>
      <c r="D79">
        <v>0.6192514775</v>
      </c>
      <c r="E79">
        <v>0.5423912048</v>
      </c>
      <c r="F79">
        <v>0.7070033382</v>
      </c>
      <c r="G79" s="4">
        <v>3.325443E-24</v>
      </c>
      <c r="H79">
        <v>0.5058719906</v>
      </c>
      <c r="I79">
        <v>0.0121870332</v>
      </c>
      <c r="J79">
        <v>-0.6863</v>
      </c>
      <c r="K79">
        <v>-0.8188</v>
      </c>
      <c r="L79">
        <v>-0.5537</v>
      </c>
      <c r="M79">
        <v>0.5034485334</v>
      </c>
      <c r="N79">
        <v>0.4409614938</v>
      </c>
      <c r="O79">
        <v>0.5747903827</v>
      </c>
      <c r="P79">
        <v>2077</v>
      </c>
      <c r="Q79">
        <v>3700</v>
      </c>
      <c r="R79">
        <v>0.6907066672</v>
      </c>
      <c r="S79">
        <v>0.6064344201</v>
      </c>
      <c r="T79">
        <v>0.7866896804</v>
      </c>
      <c r="U79" s="4">
        <v>7.007967E-20</v>
      </c>
      <c r="V79">
        <v>0.5613513514</v>
      </c>
      <c r="W79">
        <v>0.0123173285</v>
      </c>
      <c r="X79">
        <v>-0.606</v>
      </c>
      <c r="Y79">
        <v>-0.7361</v>
      </c>
      <c r="Z79">
        <v>-0.4758</v>
      </c>
      <c r="AA79">
        <v>0.5455498871</v>
      </c>
      <c r="AB79">
        <v>0.4789880352</v>
      </c>
      <c r="AC79">
        <v>0.6213614066</v>
      </c>
      <c r="AD79">
        <v>0.1484381235</v>
      </c>
      <c r="AE79">
        <v>-0.1092</v>
      </c>
      <c r="AF79">
        <v>-0.2573</v>
      </c>
      <c r="AG79">
        <v>0.0389</v>
      </c>
      <c r="AH79">
        <v>1</v>
      </c>
      <c r="AI79">
        <v>2</v>
      </c>
      <c r="AJ79" t="s">
        <v>224</v>
      </c>
      <c r="AK79" t="s">
        <v>224</v>
      </c>
      <c r="AL79" t="s">
        <v>224</v>
      </c>
    </row>
    <row r="80" spans="1:38" ht="12.75">
      <c r="A80" t="s">
        <v>51</v>
      </c>
      <c r="B80">
        <v>2137</v>
      </c>
      <c r="C80">
        <v>3946</v>
      </c>
      <c r="D80">
        <v>0.6726923774</v>
      </c>
      <c r="E80">
        <v>0.5906811769</v>
      </c>
      <c r="F80">
        <v>0.7660901553</v>
      </c>
      <c r="G80" s="4">
        <v>9.210225E-20</v>
      </c>
      <c r="H80">
        <v>0.5415610745</v>
      </c>
      <c r="I80">
        <v>0.0117150779</v>
      </c>
      <c r="J80">
        <v>-0.6035</v>
      </c>
      <c r="K80">
        <v>-0.7335</v>
      </c>
      <c r="L80">
        <v>-0.4735</v>
      </c>
      <c r="M80">
        <v>0.5468957332</v>
      </c>
      <c r="N80">
        <v>0.4802210137</v>
      </c>
      <c r="O80">
        <v>0.6228276866</v>
      </c>
      <c r="P80">
        <v>2056</v>
      </c>
      <c r="Q80">
        <v>4317</v>
      </c>
      <c r="R80">
        <v>0.6886467081</v>
      </c>
      <c r="S80">
        <v>0.60433426</v>
      </c>
      <c r="T80">
        <v>0.7847218335</v>
      </c>
      <c r="U80" s="4">
        <v>6.323779E-20</v>
      </c>
      <c r="V80">
        <v>0.4762566597</v>
      </c>
      <c r="W80">
        <v>0.0105033904</v>
      </c>
      <c r="X80">
        <v>-0.6089</v>
      </c>
      <c r="Y80">
        <v>-0.7395</v>
      </c>
      <c r="Z80">
        <v>-0.4783</v>
      </c>
      <c r="AA80">
        <v>0.5439228426</v>
      </c>
      <c r="AB80">
        <v>0.4773292382</v>
      </c>
      <c r="AC80">
        <v>0.6198071164</v>
      </c>
      <c r="AD80">
        <v>0.7535330138</v>
      </c>
      <c r="AE80">
        <v>-0.0234</v>
      </c>
      <c r="AF80">
        <v>-0.1698</v>
      </c>
      <c r="AG80">
        <v>0.1229</v>
      </c>
      <c r="AH80">
        <v>1</v>
      </c>
      <c r="AI80">
        <v>2</v>
      </c>
      <c r="AJ80" t="s">
        <v>224</v>
      </c>
      <c r="AK80" t="s">
        <v>224</v>
      </c>
      <c r="AL80" t="s">
        <v>224</v>
      </c>
    </row>
    <row r="81" spans="1:38" ht="12.75">
      <c r="A81" t="s">
        <v>54</v>
      </c>
      <c r="B81">
        <v>610</v>
      </c>
      <c r="C81">
        <v>1587</v>
      </c>
      <c r="D81">
        <v>0.4393244905</v>
      </c>
      <c r="E81">
        <v>0.3778665825</v>
      </c>
      <c r="F81">
        <v>0.5107781871</v>
      </c>
      <c r="G81" s="4">
        <v>6.893101E-41</v>
      </c>
      <c r="H81">
        <v>0.3843730309</v>
      </c>
      <c r="I81">
        <v>0.0155628091</v>
      </c>
      <c r="J81">
        <v>-1.0295</v>
      </c>
      <c r="K81">
        <v>-1.1802</v>
      </c>
      <c r="L81">
        <v>-0.8788</v>
      </c>
      <c r="M81">
        <v>0.3571687407</v>
      </c>
      <c r="N81">
        <v>0.3072037511</v>
      </c>
      <c r="O81">
        <v>0.4152602594</v>
      </c>
      <c r="P81">
        <v>966</v>
      </c>
      <c r="Q81">
        <v>1552</v>
      </c>
      <c r="R81">
        <v>0.7470073665</v>
      </c>
      <c r="S81">
        <v>0.6489645182</v>
      </c>
      <c r="T81">
        <v>0.8598621189</v>
      </c>
      <c r="U81" s="4">
        <v>1.98667E-13</v>
      </c>
      <c r="V81">
        <v>0.6224226804</v>
      </c>
      <c r="W81">
        <v>0.0200261215</v>
      </c>
      <c r="X81">
        <v>-0.5276</v>
      </c>
      <c r="Y81">
        <v>-0.6683</v>
      </c>
      <c r="Z81">
        <v>-0.3869</v>
      </c>
      <c r="AA81">
        <v>0.5900186053</v>
      </c>
      <c r="AB81">
        <v>0.5125801392</v>
      </c>
      <c r="AC81">
        <v>0.6791561514</v>
      </c>
      <c r="AD81" s="4">
        <v>1.8194474E-09</v>
      </c>
      <c r="AE81">
        <v>-0.5308</v>
      </c>
      <c r="AF81">
        <v>-0.7039</v>
      </c>
      <c r="AG81">
        <v>-0.3578</v>
      </c>
      <c r="AH81">
        <v>1</v>
      </c>
      <c r="AI81">
        <v>2</v>
      </c>
      <c r="AJ81" t="s">
        <v>131</v>
      </c>
      <c r="AK81" t="s">
        <v>224</v>
      </c>
      <c r="AL81" t="s">
        <v>224</v>
      </c>
    </row>
    <row r="82" spans="1:38" ht="12.75">
      <c r="A82" t="s">
        <v>50</v>
      </c>
      <c r="B82">
        <v>2623</v>
      </c>
      <c r="C82">
        <v>4401</v>
      </c>
      <c r="D82">
        <v>0.8527043331</v>
      </c>
      <c r="E82">
        <v>0.7503577599</v>
      </c>
      <c r="F82">
        <v>0.9690106754</v>
      </c>
      <c r="G82" s="4">
        <v>1.9543401E-08</v>
      </c>
      <c r="H82">
        <v>0.5960009089</v>
      </c>
      <c r="I82">
        <v>0.0116371807</v>
      </c>
      <c r="J82">
        <v>-0.3664</v>
      </c>
      <c r="K82">
        <v>-0.4942</v>
      </c>
      <c r="L82">
        <v>-0.2385</v>
      </c>
      <c r="M82">
        <v>0.693244605</v>
      </c>
      <c r="N82">
        <v>0.6100373232</v>
      </c>
      <c r="O82">
        <v>0.7878011133</v>
      </c>
      <c r="P82">
        <v>3509</v>
      </c>
      <c r="Q82">
        <v>4973</v>
      </c>
      <c r="R82">
        <v>1.0185924834</v>
      </c>
      <c r="S82">
        <v>0.8973023214</v>
      </c>
      <c r="T82">
        <v>1.156277681</v>
      </c>
      <c r="U82">
        <v>0.0007728695</v>
      </c>
      <c r="V82">
        <v>0.7056102956</v>
      </c>
      <c r="W82">
        <v>0.0119116857</v>
      </c>
      <c r="X82">
        <v>-0.2175</v>
      </c>
      <c r="Y82">
        <v>-0.3443</v>
      </c>
      <c r="Z82">
        <v>-0.0907</v>
      </c>
      <c r="AA82">
        <v>0.8045282328</v>
      </c>
      <c r="AB82">
        <v>0.7087280366</v>
      </c>
      <c r="AC82">
        <v>0.9132779344</v>
      </c>
      <c r="AD82">
        <v>0.0134358465</v>
      </c>
      <c r="AE82">
        <v>-0.1778</v>
      </c>
      <c r="AF82">
        <v>-0.3187</v>
      </c>
      <c r="AG82">
        <v>-0.0368</v>
      </c>
      <c r="AH82">
        <v>1</v>
      </c>
      <c r="AI82">
        <v>2</v>
      </c>
      <c r="AJ82" t="s">
        <v>131</v>
      </c>
      <c r="AK82" t="s">
        <v>224</v>
      </c>
      <c r="AL82" t="s">
        <v>224</v>
      </c>
    </row>
    <row r="83" spans="1:38" ht="12.75">
      <c r="A83" t="s">
        <v>52</v>
      </c>
      <c r="B83">
        <v>5535</v>
      </c>
      <c r="C83">
        <v>6822</v>
      </c>
      <c r="D83">
        <v>1.1514524864</v>
      </c>
      <c r="E83">
        <v>1.0168823278</v>
      </c>
      <c r="F83">
        <v>1.303831124</v>
      </c>
      <c r="G83">
        <v>0.2979106459</v>
      </c>
      <c r="H83">
        <v>0.8113456464</v>
      </c>
      <c r="I83">
        <v>0.0109055381</v>
      </c>
      <c r="J83">
        <v>-0.066</v>
      </c>
      <c r="K83">
        <v>-0.1903</v>
      </c>
      <c r="L83">
        <v>0.0583</v>
      </c>
      <c r="M83">
        <v>0.936125446</v>
      </c>
      <c r="N83">
        <v>0.8267205411</v>
      </c>
      <c r="O83">
        <v>1.0600085604</v>
      </c>
      <c r="P83">
        <v>6845</v>
      </c>
      <c r="Q83">
        <v>7353</v>
      </c>
      <c r="R83">
        <v>1.356862052</v>
      </c>
      <c r="S83">
        <v>1.1984402247</v>
      </c>
      <c r="T83">
        <v>1.5362256625</v>
      </c>
      <c r="U83">
        <v>0.2742710446</v>
      </c>
      <c r="V83">
        <v>0.9309125527</v>
      </c>
      <c r="W83">
        <v>0.011251804</v>
      </c>
      <c r="X83">
        <v>0.0693</v>
      </c>
      <c r="Y83">
        <v>-0.0549</v>
      </c>
      <c r="Z83">
        <v>0.1934</v>
      </c>
      <c r="AA83">
        <v>1.0717081135</v>
      </c>
      <c r="AB83">
        <v>0.9465797281</v>
      </c>
      <c r="AC83">
        <v>1.2133772215</v>
      </c>
      <c r="AD83">
        <v>0.0174314309</v>
      </c>
      <c r="AE83">
        <v>-0.1642</v>
      </c>
      <c r="AF83">
        <v>-0.2995</v>
      </c>
      <c r="AG83">
        <v>-0.0288</v>
      </c>
      <c r="AH83" t="s">
        <v>224</v>
      </c>
      <c r="AI83" t="s">
        <v>224</v>
      </c>
      <c r="AJ83" t="s">
        <v>131</v>
      </c>
      <c r="AK83" t="s">
        <v>224</v>
      </c>
      <c r="AL83" t="s">
        <v>224</v>
      </c>
    </row>
    <row r="84" spans="1:38" ht="12.75">
      <c r="A84" t="s">
        <v>56</v>
      </c>
      <c r="B84">
        <v>1172</v>
      </c>
      <c r="C84">
        <v>3002</v>
      </c>
      <c r="D84">
        <v>0.4881100164</v>
      </c>
      <c r="E84">
        <v>0.4247292287</v>
      </c>
      <c r="F84">
        <v>0.5609488871</v>
      </c>
      <c r="G84" s="4">
        <v>8.943936E-39</v>
      </c>
      <c r="H84">
        <v>0.3904063957</v>
      </c>
      <c r="I84">
        <v>0.0114038926</v>
      </c>
      <c r="J84">
        <v>-0.9242</v>
      </c>
      <c r="K84">
        <v>-1.0633</v>
      </c>
      <c r="L84">
        <v>-0.7852</v>
      </c>
      <c r="M84">
        <v>0.3968311435</v>
      </c>
      <c r="N84">
        <v>0.3453028616</v>
      </c>
      <c r="O84">
        <v>0.4560488021</v>
      </c>
      <c r="P84">
        <v>1374</v>
      </c>
      <c r="Q84">
        <v>3331</v>
      </c>
      <c r="R84">
        <v>0.5018317483</v>
      </c>
      <c r="S84">
        <v>0.4377376657</v>
      </c>
      <c r="T84">
        <v>0.5753105645</v>
      </c>
      <c r="U84" s="4">
        <v>3.293552E-40</v>
      </c>
      <c r="V84">
        <v>0.4124887421</v>
      </c>
      <c r="W84">
        <v>0.0111280414</v>
      </c>
      <c r="X84">
        <v>-0.9254</v>
      </c>
      <c r="Y84">
        <v>-1.0621</v>
      </c>
      <c r="Z84">
        <v>-0.7888</v>
      </c>
      <c r="AA84">
        <v>0.3963683378</v>
      </c>
      <c r="AB84">
        <v>0.3457440697</v>
      </c>
      <c r="AC84">
        <v>0.454405073</v>
      </c>
      <c r="AD84">
        <v>0.7334109066</v>
      </c>
      <c r="AE84">
        <v>-0.0277</v>
      </c>
      <c r="AF84">
        <v>-0.1873</v>
      </c>
      <c r="AG84">
        <v>0.1318</v>
      </c>
      <c r="AH84">
        <v>1</v>
      </c>
      <c r="AI84">
        <v>2</v>
      </c>
      <c r="AJ84" t="s">
        <v>224</v>
      </c>
      <c r="AK84" t="s">
        <v>224</v>
      </c>
      <c r="AL84" t="s">
        <v>224</v>
      </c>
    </row>
    <row r="85" spans="1:38" ht="12.75">
      <c r="A85" t="s">
        <v>49</v>
      </c>
      <c r="B85">
        <v>747</v>
      </c>
      <c r="C85">
        <v>2064</v>
      </c>
      <c r="D85">
        <v>0.370422239</v>
      </c>
      <c r="E85">
        <v>0.319548182</v>
      </c>
      <c r="F85">
        <v>0.4293957622</v>
      </c>
      <c r="G85" s="4">
        <v>4.463619E-57</v>
      </c>
      <c r="H85">
        <v>0.3619186047</v>
      </c>
      <c r="I85">
        <v>0.0132419093</v>
      </c>
      <c r="J85">
        <v>-1.2001</v>
      </c>
      <c r="K85">
        <v>-1.3479</v>
      </c>
      <c r="L85">
        <v>-1.0524</v>
      </c>
      <c r="M85">
        <v>0.3011515349</v>
      </c>
      <c r="N85">
        <v>0.2597911663</v>
      </c>
      <c r="O85">
        <v>0.3490967314</v>
      </c>
      <c r="P85">
        <v>788</v>
      </c>
      <c r="Q85">
        <v>2424</v>
      </c>
      <c r="R85">
        <v>0.3911277844</v>
      </c>
      <c r="S85">
        <v>0.3381921258</v>
      </c>
      <c r="T85">
        <v>0.4523492183</v>
      </c>
      <c r="U85" s="4">
        <v>1.87918E-56</v>
      </c>
      <c r="V85">
        <v>0.3250825083</v>
      </c>
      <c r="W85">
        <v>0.0115805849</v>
      </c>
      <c r="X85">
        <v>-1.1746</v>
      </c>
      <c r="Y85">
        <v>-1.3201</v>
      </c>
      <c r="Z85">
        <v>-1.0292</v>
      </c>
      <c r="AA85">
        <v>0.3089295771</v>
      </c>
      <c r="AB85">
        <v>0.2671187131</v>
      </c>
      <c r="AC85">
        <v>0.3572849035</v>
      </c>
      <c r="AD85">
        <v>0.5409434231</v>
      </c>
      <c r="AE85">
        <v>-0.0544</v>
      </c>
      <c r="AF85">
        <v>-0.2288</v>
      </c>
      <c r="AG85">
        <v>0.12</v>
      </c>
      <c r="AH85">
        <v>1</v>
      </c>
      <c r="AI85">
        <v>2</v>
      </c>
      <c r="AJ85" t="s">
        <v>224</v>
      </c>
      <c r="AK85" t="s">
        <v>224</v>
      </c>
      <c r="AL85" t="s">
        <v>224</v>
      </c>
    </row>
    <row r="86" spans="1:38" ht="12.75">
      <c r="A86" t="s">
        <v>87</v>
      </c>
      <c r="B86">
        <v>53671</v>
      </c>
      <c r="C86">
        <v>35060</v>
      </c>
      <c r="D86">
        <v>1.7491802776</v>
      </c>
      <c r="E86">
        <v>1.5589454994</v>
      </c>
      <c r="F86">
        <v>1.9626289982</v>
      </c>
      <c r="G86" s="4">
        <v>2.0471681E-09</v>
      </c>
      <c r="H86">
        <v>1.530832858</v>
      </c>
      <c r="I86">
        <v>0.0066078159</v>
      </c>
      <c r="J86">
        <v>0.3521</v>
      </c>
      <c r="K86">
        <v>0.237</v>
      </c>
      <c r="L86">
        <v>0.4673</v>
      </c>
      <c r="M86">
        <v>1.4220753238</v>
      </c>
      <c r="N86">
        <v>1.2674153455</v>
      </c>
      <c r="O86">
        <v>1.5956081279</v>
      </c>
      <c r="P86">
        <v>56493</v>
      </c>
      <c r="Q86">
        <v>35781</v>
      </c>
      <c r="R86">
        <v>1.8060621527</v>
      </c>
      <c r="S86">
        <v>1.6094314225</v>
      </c>
      <c r="T86">
        <v>2.0267160525</v>
      </c>
      <c r="U86" s="4">
        <v>1.5398399E-09</v>
      </c>
      <c r="V86">
        <v>1.5788546994</v>
      </c>
      <c r="W86">
        <v>0.0066427032</v>
      </c>
      <c r="X86">
        <v>0.3552</v>
      </c>
      <c r="Y86">
        <v>0.24</v>
      </c>
      <c r="Z86">
        <v>0.4705</v>
      </c>
      <c r="AA86">
        <v>1.4265057083</v>
      </c>
      <c r="AB86">
        <v>1.2711982851</v>
      </c>
      <c r="AC86">
        <v>1.6007876659</v>
      </c>
      <c r="AD86">
        <v>0.5962150735</v>
      </c>
      <c r="AE86">
        <v>-0.032</v>
      </c>
      <c r="AF86">
        <v>-0.1504</v>
      </c>
      <c r="AG86">
        <v>0.0864</v>
      </c>
      <c r="AH86">
        <v>1</v>
      </c>
      <c r="AI86">
        <v>2</v>
      </c>
      <c r="AJ86" t="s">
        <v>224</v>
      </c>
      <c r="AK86" t="s">
        <v>224</v>
      </c>
      <c r="AL86" t="s">
        <v>224</v>
      </c>
    </row>
    <row r="87" spans="1:38" ht="12.75">
      <c r="A87" t="s">
        <v>86</v>
      </c>
      <c r="B87">
        <v>42820</v>
      </c>
      <c r="C87">
        <v>26750</v>
      </c>
      <c r="D87">
        <v>1.7218459584</v>
      </c>
      <c r="E87">
        <v>1.5354975731</v>
      </c>
      <c r="F87">
        <v>1.9308096322</v>
      </c>
      <c r="G87" s="4">
        <v>8.6305376E-09</v>
      </c>
      <c r="H87">
        <v>1.6007476636</v>
      </c>
      <c r="I87">
        <v>0.0077356987</v>
      </c>
      <c r="J87">
        <v>0.3364</v>
      </c>
      <c r="K87">
        <v>0.2218</v>
      </c>
      <c r="L87">
        <v>0.4509</v>
      </c>
      <c r="M87">
        <v>1.3998526511</v>
      </c>
      <c r="N87">
        <v>1.2483522919</v>
      </c>
      <c r="O87">
        <v>1.5697391333</v>
      </c>
      <c r="P87">
        <v>48217</v>
      </c>
      <c r="Q87">
        <v>30088</v>
      </c>
      <c r="R87">
        <v>1.7532566239</v>
      </c>
      <c r="S87">
        <v>1.5631763903</v>
      </c>
      <c r="T87">
        <v>1.9664503688</v>
      </c>
      <c r="U87" s="4">
        <v>2.6929219E-08</v>
      </c>
      <c r="V87">
        <v>1.6025325711</v>
      </c>
      <c r="W87">
        <v>0.007298049</v>
      </c>
      <c r="X87">
        <v>0.3256</v>
      </c>
      <c r="Y87">
        <v>0.2108</v>
      </c>
      <c r="Z87">
        <v>0.4403</v>
      </c>
      <c r="AA87">
        <v>1.3847976263</v>
      </c>
      <c r="AB87">
        <v>1.2346640676</v>
      </c>
      <c r="AC87">
        <v>1.5531872322</v>
      </c>
      <c r="AD87">
        <v>0.7626101531</v>
      </c>
      <c r="AE87">
        <v>-0.0181</v>
      </c>
      <c r="AF87">
        <v>-0.1354</v>
      </c>
      <c r="AG87">
        <v>0.0992</v>
      </c>
      <c r="AH87">
        <v>1</v>
      </c>
      <c r="AI87">
        <v>2</v>
      </c>
      <c r="AJ87" t="s">
        <v>224</v>
      </c>
      <c r="AK87" t="s">
        <v>224</v>
      </c>
      <c r="AL87" t="s">
        <v>224</v>
      </c>
    </row>
    <row r="88" spans="1:38" ht="12.75">
      <c r="A88" t="s">
        <v>82</v>
      </c>
      <c r="B88">
        <v>62790</v>
      </c>
      <c r="C88">
        <v>36583</v>
      </c>
      <c r="D88">
        <v>1.8327587774</v>
      </c>
      <c r="E88">
        <v>1.6365979879</v>
      </c>
      <c r="F88">
        <v>2.0524311779</v>
      </c>
      <c r="G88" s="4">
        <v>5.034642E-12</v>
      </c>
      <c r="H88">
        <v>1.716370992</v>
      </c>
      <c r="I88">
        <v>0.0068496113</v>
      </c>
      <c r="J88">
        <v>0.3988</v>
      </c>
      <c r="K88">
        <v>0.2856</v>
      </c>
      <c r="L88">
        <v>0.512</v>
      </c>
      <c r="M88">
        <v>1.4900242503</v>
      </c>
      <c r="N88">
        <v>1.3305464528</v>
      </c>
      <c r="O88">
        <v>1.6686168769</v>
      </c>
      <c r="P88">
        <v>67645</v>
      </c>
      <c r="Q88">
        <v>36891</v>
      </c>
      <c r="R88">
        <v>1.9650802685</v>
      </c>
      <c r="S88">
        <v>1.7531631962</v>
      </c>
      <c r="T88">
        <v>2.2026132364</v>
      </c>
      <c r="U88" s="4">
        <v>4.328377E-14</v>
      </c>
      <c r="V88">
        <v>1.8336450625</v>
      </c>
      <c r="W88">
        <v>0.0070501348</v>
      </c>
      <c r="X88">
        <v>0.4396</v>
      </c>
      <c r="Y88">
        <v>0.3255</v>
      </c>
      <c r="Z88">
        <v>0.5537</v>
      </c>
      <c r="AA88">
        <v>1.5521050679</v>
      </c>
      <c r="AB88">
        <v>1.3847238331</v>
      </c>
      <c r="AC88">
        <v>1.7397188408</v>
      </c>
      <c r="AD88">
        <v>0.2362634434</v>
      </c>
      <c r="AE88">
        <v>-0.0697</v>
      </c>
      <c r="AF88">
        <v>-0.1851</v>
      </c>
      <c r="AG88">
        <v>0.0456</v>
      </c>
      <c r="AH88">
        <v>1</v>
      </c>
      <c r="AI88">
        <v>2</v>
      </c>
      <c r="AJ88" t="s">
        <v>224</v>
      </c>
      <c r="AK88" t="s">
        <v>224</v>
      </c>
      <c r="AL88" t="s">
        <v>224</v>
      </c>
    </row>
    <row r="89" spans="1:38" ht="12.75">
      <c r="A89" t="s">
        <v>91</v>
      </c>
      <c r="B89">
        <v>46541</v>
      </c>
      <c r="C89">
        <v>31375</v>
      </c>
      <c r="D89">
        <v>1.6191519865</v>
      </c>
      <c r="E89">
        <v>1.4432926168</v>
      </c>
      <c r="F89">
        <v>1.8164391094</v>
      </c>
      <c r="G89" s="4">
        <v>2.7900894E-06</v>
      </c>
      <c r="H89">
        <v>1.4833784861</v>
      </c>
      <c r="I89">
        <v>0.0068759723</v>
      </c>
      <c r="J89">
        <v>0.2749</v>
      </c>
      <c r="K89">
        <v>0.1599</v>
      </c>
      <c r="L89">
        <v>0.3898</v>
      </c>
      <c r="M89">
        <v>1.3163629358</v>
      </c>
      <c r="N89">
        <v>1.1733900969</v>
      </c>
      <c r="O89">
        <v>1.4767564371</v>
      </c>
      <c r="P89">
        <v>52930</v>
      </c>
      <c r="Q89">
        <v>35582</v>
      </c>
      <c r="R89">
        <v>1.6539375135</v>
      </c>
      <c r="S89">
        <v>1.473507236</v>
      </c>
      <c r="T89">
        <v>1.8564613947</v>
      </c>
      <c r="U89" s="4">
        <v>5.7784854E-06</v>
      </c>
      <c r="V89">
        <v>1.4875498848</v>
      </c>
      <c r="W89">
        <v>0.0064657751</v>
      </c>
      <c r="X89">
        <v>0.2672</v>
      </c>
      <c r="Y89">
        <v>0.1517</v>
      </c>
      <c r="Z89">
        <v>0.3828</v>
      </c>
      <c r="AA89">
        <v>1.3063511134</v>
      </c>
      <c r="AB89">
        <v>1.1638395058</v>
      </c>
      <c r="AC89">
        <v>1.4663132012</v>
      </c>
      <c r="AD89">
        <v>0.7250771367</v>
      </c>
      <c r="AE89">
        <v>-0.0213</v>
      </c>
      <c r="AF89">
        <v>-0.1397</v>
      </c>
      <c r="AG89">
        <v>0.0972</v>
      </c>
      <c r="AH89">
        <v>1</v>
      </c>
      <c r="AI89">
        <v>2</v>
      </c>
      <c r="AJ89" t="s">
        <v>224</v>
      </c>
      <c r="AK89" t="s">
        <v>224</v>
      </c>
      <c r="AL89" t="s">
        <v>224</v>
      </c>
    </row>
    <row r="90" spans="1:38" ht="12.75">
      <c r="A90" t="s">
        <v>90</v>
      </c>
      <c r="B90">
        <v>25182</v>
      </c>
      <c r="C90">
        <v>15610</v>
      </c>
      <c r="D90">
        <v>1.6981586186</v>
      </c>
      <c r="E90">
        <v>1.5147522384</v>
      </c>
      <c r="F90">
        <v>1.903771865</v>
      </c>
      <c r="G90" s="4">
        <v>3.1897575E-08</v>
      </c>
      <c r="H90">
        <v>1.6131966688</v>
      </c>
      <c r="I90">
        <v>0.0101658151</v>
      </c>
      <c r="J90">
        <v>0.3225</v>
      </c>
      <c r="K90">
        <v>0.2082</v>
      </c>
      <c r="L90">
        <v>0.4368</v>
      </c>
      <c r="M90">
        <v>1.3805949554</v>
      </c>
      <c r="N90">
        <v>1.2314864325</v>
      </c>
      <c r="O90">
        <v>1.5477575559</v>
      </c>
      <c r="P90">
        <v>23726</v>
      </c>
      <c r="Q90">
        <v>15266</v>
      </c>
      <c r="R90">
        <v>1.620472363</v>
      </c>
      <c r="S90">
        <v>1.4442247523</v>
      </c>
      <c r="T90">
        <v>1.8182285513</v>
      </c>
      <c r="U90">
        <v>2.65856E-05</v>
      </c>
      <c r="V90">
        <v>1.5541726713</v>
      </c>
      <c r="W90">
        <v>0.0100899033</v>
      </c>
      <c r="X90">
        <v>0.2468</v>
      </c>
      <c r="Y90">
        <v>0.1317</v>
      </c>
      <c r="Z90">
        <v>0.3619</v>
      </c>
      <c r="AA90">
        <v>1.2799188956</v>
      </c>
      <c r="AB90">
        <v>1.1407109384</v>
      </c>
      <c r="AC90">
        <v>1.4361152541</v>
      </c>
      <c r="AD90">
        <v>0.4345116291</v>
      </c>
      <c r="AE90">
        <v>0.0468</v>
      </c>
      <c r="AF90">
        <v>-0.0706</v>
      </c>
      <c r="AG90">
        <v>0.1643</v>
      </c>
      <c r="AH90">
        <v>1</v>
      </c>
      <c r="AI90">
        <v>2</v>
      </c>
      <c r="AJ90" t="s">
        <v>224</v>
      </c>
      <c r="AK90" t="s">
        <v>224</v>
      </c>
      <c r="AL90" t="s">
        <v>224</v>
      </c>
    </row>
    <row r="91" spans="1:38" ht="12.75">
      <c r="A91" t="s">
        <v>89</v>
      </c>
      <c r="B91">
        <v>45803</v>
      </c>
      <c r="C91">
        <v>33655</v>
      </c>
      <c r="D91">
        <v>1.482893026</v>
      </c>
      <c r="E91">
        <v>1.3228211213</v>
      </c>
      <c r="F91">
        <v>1.6623349078</v>
      </c>
      <c r="G91">
        <v>0.0013366011</v>
      </c>
      <c r="H91">
        <v>1.3609567672</v>
      </c>
      <c r="I91">
        <v>0.0063591251</v>
      </c>
      <c r="J91">
        <v>0.187</v>
      </c>
      <c r="K91">
        <v>0.0727</v>
      </c>
      <c r="L91">
        <v>0.3012</v>
      </c>
      <c r="M91">
        <v>1.205585043</v>
      </c>
      <c r="N91">
        <v>1.0754473387</v>
      </c>
      <c r="O91">
        <v>1.3514704473</v>
      </c>
      <c r="P91">
        <v>50748</v>
      </c>
      <c r="Q91">
        <v>34756</v>
      </c>
      <c r="R91">
        <v>1.6339132392</v>
      </c>
      <c r="S91">
        <v>1.4570241705</v>
      </c>
      <c r="T91">
        <v>1.8322774099</v>
      </c>
      <c r="U91">
        <v>1.28383E-05</v>
      </c>
      <c r="V91">
        <v>1.4601219933</v>
      </c>
      <c r="W91">
        <v>0.006481562</v>
      </c>
      <c r="X91">
        <v>0.2551</v>
      </c>
      <c r="Y91">
        <v>0.1405</v>
      </c>
      <c r="Z91">
        <v>0.3696</v>
      </c>
      <c r="AA91">
        <v>1.2905350788</v>
      </c>
      <c r="AB91">
        <v>1.1508204705</v>
      </c>
      <c r="AC91">
        <v>1.4472116479</v>
      </c>
      <c r="AD91">
        <v>0.1037199978</v>
      </c>
      <c r="AE91">
        <v>-0.097</v>
      </c>
      <c r="AF91">
        <v>-0.2138</v>
      </c>
      <c r="AG91">
        <v>0.0198</v>
      </c>
      <c r="AH91">
        <v>1</v>
      </c>
      <c r="AI91">
        <v>2</v>
      </c>
      <c r="AJ91" t="s">
        <v>224</v>
      </c>
      <c r="AK91" t="s">
        <v>224</v>
      </c>
      <c r="AL91" t="s">
        <v>224</v>
      </c>
    </row>
    <row r="92" spans="1:38" ht="12.75">
      <c r="A92" t="s">
        <v>88</v>
      </c>
      <c r="B92">
        <v>43666</v>
      </c>
      <c r="C92">
        <v>26890</v>
      </c>
      <c r="D92">
        <v>1.7107061216</v>
      </c>
      <c r="E92">
        <v>1.5258077078</v>
      </c>
      <c r="F92">
        <v>1.9180106506</v>
      </c>
      <c r="G92" s="4">
        <v>1.581341E-08</v>
      </c>
      <c r="H92">
        <v>1.6238750465</v>
      </c>
      <c r="I92">
        <v>0.0077710715</v>
      </c>
      <c r="J92">
        <v>0.3299</v>
      </c>
      <c r="K92">
        <v>0.2155</v>
      </c>
      <c r="L92">
        <v>0.4443</v>
      </c>
      <c r="M92">
        <v>1.3907960162</v>
      </c>
      <c r="N92">
        <v>1.2404744771</v>
      </c>
      <c r="O92">
        <v>1.5593336216</v>
      </c>
      <c r="P92">
        <v>43377</v>
      </c>
      <c r="Q92">
        <v>26677</v>
      </c>
      <c r="R92">
        <v>1.719256599</v>
      </c>
      <c r="S92">
        <v>1.5329717543</v>
      </c>
      <c r="T92">
        <v>1.9281785492</v>
      </c>
      <c r="U92" s="4">
        <v>1.7034495E-07</v>
      </c>
      <c r="V92">
        <v>1.6260074221</v>
      </c>
      <c r="W92">
        <v>0.0078071544</v>
      </c>
      <c r="X92">
        <v>0.306</v>
      </c>
      <c r="Y92">
        <v>0.1913</v>
      </c>
      <c r="Z92">
        <v>0.4207</v>
      </c>
      <c r="AA92">
        <v>1.3579429417</v>
      </c>
      <c r="AB92">
        <v>1.2108071446</v>
      </c>
      <c r="AC92">
        <v>1.5229585</v>
      </c>
      <c r="AD92">
        <v>0.93348338</v>
      </c>
      <c r="AE92">
        <v>-0.005</v>
      </c>
      <c r="AF92">
        <v>-0.1221</v>
      </c>
      <c r="AG92">
        <v>0.1121</v>
      </c>
      <c r="AH92">
        <v>1</v>
      </c>
      <c r="AI92">
        <v>2</v>
      </c>
      <c r="AJ92" t="s">
        <v>224</v>
      </c>
      <c r="AK92" t="s">
        <v>224</v>
      </c>
      <c r="AL92" t="s">
        <v>224</v>
      </c>
    </row>
    <row r="93" spans="1:38" ht="12.75">
      <c r="A93" t="s">
        <v>83</v>
      </c>
      <c r="B93">
        <v>45445</v>
      </c>
      <c r="C93">
        <v>33260</v>
      </c>
      <c r="D93">
        <v>1.4871405953</v>
      </c>
      <c r="E93">
        <v>1.3262750768</v>
      </c>
      <c r="F93">
        <v>1.6675176884</v>
      </c>
      <c r="G93">
        <v>0.0011544846</v>
      </c>
      <c r="H93">
        <v>1.3663559832</v>
      </c>
      <c r="I93">
        <v>0.0064094507</v>
      </c>
      <c r="J93">
        <v>0.1898</v>
      </c>
      <c r="K93">
        <v>0.0753</v>
      </c>
      <c r="L93">
        <v>0.3043</v>
      </c>
      <c r="M93">
        <v>1.2090382968</v>
      </c>
      <c r="N93">
        <v>1.0782553882</v>
      </c>
      <c r="O93">
        <v>1.3556840235</v>
      </c>
      <c r="P93">
        <v>46638</v>
      </c>
      <c r="Q93">
        <v>33225</v>
      </c>
      <c r="R93">
        <v>1.5718032634</v>
      </c>
      <c r="S93">
        <v>1.4002880591</v>
      </c>
      <c r="T93">
        <v>1.7643266204</v>
      </c>
      <c r="U93">
        <v>0.0002434306</v>
      </c>
      <c r="V93">
        <v>1.4037020316</v>
      </c>
      <c r="W93">
        <v>0.0064998745</v>
      </c>
      <c r="X93">
        <v>0.2163</v>
      </c>
      <c r="Y93">
        <v>0.1008</v>
      </c>
      <c r="Z93">
        <v>0.3318</v>
      </c>
      <c r="AA93">
        <v>1.2414779437</v>
      </c>
      <c r="AB93">
        <v>1.106007845</v>
      </c>
      <c r="AC93">
        <v>1.3935411865</v>
      </c>
      <c r="AD93">
        <v>0.3577820846</v>
      </c>
      <c r="AE93">
        <v>-0.0554</v>
      </c>
      <c r="AF93">
        <v>-0.1734</v>
      </c>
      <c r="AG93">
        <v>0.0626</v>
      </c>
      <c r="AH93">
        <v>1</v>
      </c>
      <c r="AI93">
        <v>2</v>
      </c>
      <c r="AJ93" t="s">
        <v>224</v>
      </c>
      <c r="AK93" t="s">
        <v>224</v>
      </c>
      <c r="AL93" t="s">
        <v>224</v>
      </c>
    </row>
    <row r="94" spans="1:38" ht="12.75">
      <c r="A94" t="s">
        <v>105</v>
      </c>
      <c r="B94">
        <v>71652</v>
      </c>
      <c r="C94">
        <v>35327</v>
      </c>
      <c r="D94">
        <v>2.1395635487</v>
      </c>
      <c r="E94">
        <v>1.9094630218</v>
      </c>
      <c r="F94">
        <v>2.3973924224</v>
      </c>
      <c r="G94" s="4">
        <v>1.487395E-21</v>
      </c>
      <c r="H94">
        <v>2.0282503468</v>
      </c>
      <c r="I94">
        <v>0.0075771764</v>
      </c>
      <c r="J94">
        <v>0.5536</v>
      </c>
      <c r="K94">
        <v>0.4398</v>
      </c>
      <c r="L94">
        <v>0.6674</v>
      </c>
      <c r="M94">
        <v>1.7394550838</v>
      </c>
      <c r="N94">
        <v>1.5523844396</v>
      </c>
      <c r="O94">
        <v>1.9490687432</v>
      </c>
      <c r="P94">
        <v>68549</v>
      </c>
      <c r="Q94">
        <v>35143</v>
      </c>
      <c r="R94">
        <v>2.0558564351</v>
      </c>
      <c r="S94">
        <v>1.833993156</v>
      </c>
      <c r="T94">
        <v>2.3045591354</v>
      </c>
      <c r="U94" s="4">
        <v>8.785448E-17</v>
      </c>
      <c r="V94">
        <v>1.9505733717</v>
      </c>
      <c r="W94">
        <v>0.0074500936</v>
      </c>
      <c r="X94">
        <v>0.4848</v>
      </c>
      <c r="Y94">
        <v>0.3706</v>
      </c>
      <c r="Z94">
        <v>0.599</v>
      </c>
      <c r="AA94">
        <v>1.6238039957</v>
      </c>
      <c r="AB94">
        <v>1.4485668181</v>
      </c>
      <c r="AC94">
        <v>1.8202401046</v>
      </c>
      <c r="AD94">
        <v>0.5001495147</v>
      </c>
      <c r="AE94">
        <v>0.0399</v>
      </c>
      <c r="AF94">
        <v>-0.0761</v>
      </c>
      <c r="AG94">
        <v>0.1559</v>
      </c>
      <c r="AH94">
        <v>1</v>
      </c>
      <c r="AI94">
        <v>2</v>
      </c>
      <c r="AJ94" t="s">
        <v>224</v>
      </c>
      <c r="AK94" t="s">
        <v>224</v>
      </c>
      <c r="AL94" t="s">
        <v>224</v>
      </c>
    </row>
    <row r="95" spans="1:38" ht="12.75">
      <c r="A95" t="s">
        <v>106</v>
      </c>
      <c r="B95">
        <v>41847</v>
      </c>
      <c r="C95">
        <v>20992</v>
      </c>
      <c r="D95">
        <v>2.1904944811</v>
      </c>
      <c r="E95">
        <v>1.9537790038</v>
      </c>
      <c r="F95">
        <v>2.4558898741</v>
      </c>
      <c r="G95" s="4">
        <v>4.57975E-23</v>
      </c>
      <c r="H95">
        <v>1.9934737043</v>
      </c>
      <c r="I95">
        <v>0.0097449215</v>
      </c>
      <c r="J95">
        <v>0.5771</v>
      </c>
      <c r="K95">
        <v>0.4627</v>
      </c>
      <c r="L95">
        <v>0.6915</v>
      </c>
      <c r="M95">
        <v>1.7808616918</v>
      </c>
      <c r="N95">
        <v>1.5884131242</v>
      </c>
      <c r="O95">
        <v>1.9966268958</v>
      </c>
      <c r="P95">
        <v>38334</v>
      </c>
      <c r="Q95">
        <v>20407</v>
      </c>
      <c r="R95">
        <v>2.0863933821</v>
      </c>
      <c r="S95">
        <v>1.860708462</v>
      </c>
      <c r="T95">
        <v>2.3394515764</v>
      </c>
      <c r="U95" s="4">
        <v>1.209406E-17</v>
      </c>
      <c r="V95">
        <v>1.878473073</v>
      </c>
      <c r="W95">
        <v>0.0095942914</v>
      </c>
      <c r="X95">
        <v>0.4995</v>
      </c>
      <c r="Y95">
        <v>0.385</v>
      </c>
      <c r="Z95">
        <v>0.614</v>
      </c>
      <c r="AA95">
        <v>1.6479233922</v>
      </c>
      <c r="AB95">
        <v>1.469667718</v>
      </c>
      <c r="AC95">
        <v>1.8477996579</v>
      </c>
      <c r="AD95">
        <v>0.4141372223</v>
      </c>
      <c r="AE95">
        <v>0.0487</v>
      </c>
      <c r="AF95">
        <v>-0.0682</v>
      </c>
      <c r="AG95">
        <v>0.1655</v>
      </c>
      <c r="AH95">
        <v>1</v>
      </c>
      <c r="AI95">
        <v>2</v>
      </c>
      <c r="AJ95" t="s">
        <v>224</v>
      </c>
      <c r="AK95" t="s">
        <v>224</v>
      </c>
      <c r="AL95" t="s">
        <v>224</v>
      </c>
    </row>
    <row r="96" spans="1:38" ht="12.75">
      <c r="A96" t="s">
        <v>95</v>
      </c>
      <c r="B96">
        <v>12781</v>
      </c>
      <c r="C96">
        <v>8186</v>
      </c>
      <c r="D96">
        <v>1.809204928</v>
      </c>
      <c r="E96">
        <v>1.6075810014</v>
      </c>
      <c r="F96">
        <v>2.0361166677</v>
      </c>
      <c r="G96" s="4">
        <v>1.54839E-10</v>
      </c>
      <c r="H96">
        <v>1.5613242121</v>
      </c>
      <c r="I96">
        <v>0.0138105405</v>
      </c>
      <c r="J96">
        <v>0.3859</v>
      </c>
      <c r="K96">
        <v>0.2677</v>
      </c>
      <c r="L96">
        <v>0.504</v>
      </c>
      <c r="M96">
        <v>1.4708750818</v>
      </c>
      <c r="N96">
        <v>1.3069557795</v>
      </c>
      <c r="O96">
        <v>1.6553532569</v>
      </c>
      <c r="P96">
        <v>15607</v>
      </c>
      <c r="Q96">
        <v>10027</v>
      </c>
      <c r="R96">
        <v>1.8151666509</v>
      </c>
      <c r="S96">
        <v>1.6137978732</v>
      </c>
      <c r="T96">
        <v>2.0416621098</v>
      </c>
      <c r="U96" s="4">
        <v>1.915353E-09</v>
      </c>
      <c r="V96">
        <v>1.5564974569</v>
      </c>
      <c r="W96">
        <v>0.0124591582</v>
      </c>
      <c r="X96">
        <v>0.3603</v>
      </c>
      <c r="Y96">
        <v>0.2427</v>
      </c>
      <c r="Z96">
        <v>0.4778</v>
      </c>
      <c r="AA96">
        <v>1.4336968333</v>
      </c>
      <c r="AB96">
        <v>1.274647096</v>
      </c>
      <c r="AC96">
        <v>1.612592706</v>
      </c>
      <c r="AD96">
        <v>0.9583652051</v>
      </c>
      <c r="AE96">
        <v>-0.0033</v>
      </c>
      <c r="AF96">
        <v>-0.1268</v>
      </c>
      <c r="AG96">
        <v>0.1202</v>
      </c>
      <c r="AH96">
        <v>1</v>
      </c>
      <c r="AI96">
        <v>2</v>
      </c>
      <c r="AJ96" t="s">
        <v>224</v>
      </c>
      <c r="AK96" t="s">
        <v>224</v>
      </c>
      <c r="AL96" t="s">
        <v>224</v>
      </c>
    </row>
    <row r="97" spans="1:38" ht="12.75">
      <c r="A97" t="s">
        <v>94</v>
      </c>
      <c r="B97">
        <v>42812</v>
      </c>
      <c r="C97">
        <v>27745</v>
      </c>
      <c r="D97">
        <v>1.6211292172</v>
      </c>
      <c r="E97">
        <v>1.4459689953</v>
      </c>
      <c r="F97">
        <v>1.8175078079</v>
      </c>
      <c r="G97" s="4">
        <v>2.2174475E-06</v>
      </c>
      <c r="H97">
        <v>1.5430528023</v>
      </c>
      <c r="I97">
        <v>0.0074575819</v>
      </c>
      <c r="J97">
        <v>0.2761</v>
      </c>
      <c r="K97">
        <v>0.1617</v>
      </c>
      <c r="L97">
        <v>0.3904</v>
      </c>
      <c r="M97">
        <v>1.3179704151</v>
      </c>
      <c r="N97">
        <v>1.17556598</v>
      </c>
      <c r="O97">
        <v>1.477625284</v>
      </c>
      <c r="P97">
        <v>41693</v>
      </c>
      <c r="Q97">
        <v>28284</v>
      </c>
      <c r="R97">
        <v>1.5819056588</v>
      </c>
      <c r="S97">
        <v>1.4101916075</v>
      </c>
      <c r="T97">
        <v>1.7745287237</v>
      </c>
      <c r="U97">
        <v>0.0001453863</v>
      </c>
      <c r="V97">
        <v>1.4740842879</v>
      </c>
      <c r="W97">
        <v>0.0072192278</v>
      </c>
      <c r="X97">
        <v>0.2227</v>
      </c>
      <c r="Y97">
        <v>0.1078</v>
      </c>
      <c r="Z97">
        <v>0.3376</v>
      </c>
      <c r="AA97">
        <v>1.2494572509</v>
      </c>
      <c r="AB97">
        <v>1.1138300942</v>
      </c>
      <c r="AC97">
        <v>1.4015992473</v>
      </c>
      <c r="AD97">
        <v>0.6821708286</v>
      </c>
      <c r="AE97">
        <v>0.0245</v>
      </c>
      <c r="AF97">
        <v>-0.0927</v>
      </c>
      <c r="AG97">
        <v>0.1417</v>
      </c>
      <c r="AH97">
        <v>1</v>
      </c>
      <c r="AI97">
        <v>2</v>
      </c>
      <c r="AJ97" t="s">
        <v>224</v>
      </c>
      <c r="AK97" t="s">
        <v>224</v>
      </c>
      <c r="AL97" t="s">
        <v>224</v>
      </c>
    </row>
    <row r="98" spans="1:38" ht="12.75">
      <c r="A98" t="s">
        <v>93</v>
      </c>
      <c r="B98">
        <v>70133</v>
      </c>
      <c r="C98">
        <v>38398</v>
      </c>
      <c r="D98">
        <v>1.8758293788</v>
      </c>
      <c r="E98">
        <v>1.6736250888</v>
      </c>
      <c r="F98">
        <v>2.1024636175</v>
      </c>
      <c r="G98" s="4">
        <v>4.109118E-13</v>
      </c>
      <c r="H98">
        <v>1.8264753373</v>
      </c>
      <c r="I98">
        <v>0.006896879</v>
      </c>
      <c r="J98">
        <v>0.422</v>
      </c>
      <c r="K98">
        <v>0.308</v>
      </c>
      <c r="L98">
        <v>0.5361</v>
      </c>
      <c r="M98">
        <v>1.5250404464</v>
      </c>
      <c r="N98">
        <v>1.3606493113</v>
      </c>
      <c r="O98">
        <v>1.7092930146</v>
      </c>
      <c r="P98">
        <v>66619</v>
      </c>
      <c r="Q98">
        <v>38203</v>
      </c>
      <c r="R98">
        <v>1.7492630154</v>
      </c>
      <c r="S98">
        <v>1.5610800707</v>
      </c>
      <c r="T98">
        <v>1.9601307802</v>
      </c>
      <c r="U98" s="4">
        <v>2.5932689E-08</v>
      </c>
      <c r="V98">
        <v>1.7438159307</v>
      </c>
      <c r="W98">
        <v>0.0067561858</v>
      </c>
      <c r="X98">
        <v>0.3233</v>
      </c>
      <c r="Y98">
        <v>0.2095</v>
      </c>
      <c r="Z98">
        <v>0.4371</v>
      </c>
      <c r="AA98">
        <v>1.3816433022</v>
      </c>
      <c r="AB98">
        <v>1.2330083041</v>
      </c>
      <c r="AC98">
        <v>1.5481957488</v>
      </c>
      <c r="AD98">
        <v>0.2374907475</v>
      </c>
      <c r="AE98">
        <v>0.0699</v>
      </c>
      <c r="AF98">
        <v>-0.046</v>
      </c>
      <c r="AG98">
        <v>0.1858</v>
      </c>
      <c r="AH98">
        <v>1</v>
      </c>
      <c r="AI98">
        <v>2</v>
      </c>
      <c r="AJ98" t="s">
        <v>224</v>
      </c>
      <c r="AK98" t="s">
        <v>224</v>
      </c>
      <c r="AL98" t="s">
        <v>224</v>
      </c>
    </row>
    <row r="99" spans="1:38" ht="12.75">
      <c r="A99" t="s">
        <v>92</v>
      </c>
      <c r="B99">
        <v>28835</v>
      </c>
      <c r="C99">
        <v>17945</v>
      </c>
      <c r="D99">
        <v>1.7756733984</v>
      </c>
      <c r="E99">
        <v>1.5816853798</v>
      </c>
      <c r="F99">
        <v>1.9934533493</v>
      </c>
      <c r="G99" s="4">
        <v>4.967098E-10</v>
      </c>
      <c r="H99">
        <v>1.606854277</v>
      </c>
      <c r="I99">
        <v>0.0094627315</v>
      </c>
      <c r="J99">
        <v>0.3671</v>
      </c>
      <c r="K99">
        <v>0.2515</v>
      </c>
      <c r="L99">
        <v>0.4828</v>
      </c>
      <c r="M99">
        <v>1.4436141062</v>
      </c>
      <c r="N99">
        <v>1.2859027611</v>
      </c>
      <c r="O99">
        <v>1.6206681801</v>
      </c>
      <c r="P99">
        <v>26419</v>
      </c>
      <c r="Q99">
        <v>17805</v>
      </c>
      <c r="R99">
        <v>1.684079775</v>
      </c>
      <c r="S99">
        <v>1.5001389787</v>
      </c>
      <c r="T99">
        <v>1.890574626</v>
      </c>
      <c r="U99" s="4">
        <v>1.3342999E-06</v>
      </c>
      <c r="V99">
        <v>1.4837966863</v>
      </c>
      <c r="W99">
        <v>0.0091288529</v>
      </c>
      <c r="X99">
        <v>0.2853</v>
      </c>
      <c r="Y99">
        <v>0.1696</v>
      </c>
      <c r="Z99">
        <v>0.401</v>
      </c>
      <c r="AA99">
        <v>1.3301587703</v>
      </c>
      <c r="AB99">
        <v>1.1848744037</v>
      </c>
      <c r="AC99">
        <v>1.4932573012</v>
      </c>
      <c r="AD99">
        <v>0.3842390162</v>
      </c>
      <c r="AE99">
        <v>0.053</v>
      </c>
      <c r="AF99">
        <v>-0.0663</v>
      </c>
      <c r="AG99">
        <v>0.1723</v>
      </c>
      <c r="AH99">
        <v>1</v>
      </c>
      <c r="AI99">
        <v>2</v>
      </c>
      <c r="AJ99" t="s">
        <v>224</v>
      </c>
      <c r="AK99" t="s">
        <v>224</v>
      </c>
      <c r="AL99" t="s">
        <v>224</v>
      </c>
    </row>
    <row r="100" spans="1:38" ht="12.75">
      <c r="A100" t="s">
        <v>98</v>
      </c>
      <c r="B100">
        <v>6194</v>
      </c>
      <c r="C100">
        <v>3963</v>
      </c>
      <c r="D100">
        <v>1.6577758795</v>
      </c>
      <c r="E100">
        <v>1.4742296335</v>
      </c>
      <c r="F100">
        <v>1.8641742129</v>
      </c>
      <c r="G100" s="4">
        <v>6.1965084E-07</v>
      </c>
      <c r="H100">
        <v>1.5629573555</v>
      </c>
      <c r="I100">
        <v>0.0198591899</v>
      </c>
      <c r="J100">
        <v>0.2984</v>
      </c>
      <c r="K100">
        <v>0.1811</v>
      </c>
      <c r="L100">
        <v>0.4158</v>
      </c>
      <c r="M100">
        <v>1.3477639789</v>
      </c>
      <c r="N100">
        <v>1.1985417457</v>
      </c>
      <c r="O100">
        <v>1.5155648514</v>
      </c>
      <c r="P100">
        <v>6677</v>
      </c>
      <c r="Q100">
        <v>4356</v>
      </c>
      <c r="R100">
        <v>1.6428394626</v>
      </c>
      <c r="S100">
        <v>1.4603614732</v>
      </c>
      <c r="T100">
        <v>1.8481188045</v>
      </c>
      <c r="U100">
        <v>1.44814E-05</v>
      </c>
      <c r="V100">
        <v>1.5328282828</v>
      </c>
      <c r="W100">
        <v>0.0187587034</v>
      </c>
      <c r="X100">
        <v>0.2605</v>
      </c>
      <c r="Y100">
        <v>0.1428</v>
      </c>
      <c r="Z100">
        <v>0.3782</v>
      </c>
      <c r="AA100">
        <v>1.2975853946</v>
      </c>
      <c r="AB100">
        <v>1.1534564159</v>
      </c>
      <c r="AC100">
        <v>1.459723864</v>
      </c>
      <c r="AD100">
        <v>0.8852002335</v>
      </c>
      <c r="AE100">
        <v>0.0091</v>
      </c>
      <c r="AF100">
        <v>-0.1138</v>
      </c>
      <c r="AG100">
        <v>0.1319</v>
      </c>
      <c r="AH100">
        <v>1</v>
      </c>
      <c r="AI100">
        <v>2</v>
      </c>
      <c r="AJ100" t="s">
        <v>224</v>
      </c>
      <c r="AK100" t="s">
        <v>224</v>
      </c>
      <c r="AL100" t="s">
        <v>224</v>
      </c>
    </row>
    <row r="101" spans="1:38" ht="12.75">
      <c r="A101" t="s">
        <v>96</v>
      </c>
      <c r="B101">
        <v>34673</v>
      </c>
      <c r="C101">
        <v>21256</v>
      </c>
      <c r="D101">
        <v>1.7686603964</v>
      </c>
      <c r="E101">
        <v>1.5768529974</v>
      </c>
      <c r="F101">
        <v>1.9837991258</v>
      </c>
      <c r="G101" s="4">
        <v>5.603391E-10</v>
      </c>
      <c r="H101">
        <v>1.6312100113</v>
      </c>
      <c r="I101">
        <v>0.008760203</v>
      </c>
      <c r="J101">
        <v>0.3632</v>
      </c>
      <c r="K101">
        <v>0.2484</v>
      </c>
      <c r="L101">
        <v>0.478</v>
      </c>
      <c r="M101">
        <v>1.4379125686</v>
      </c>
      <c r="N101">
        <v>1.281974057</v>
      </c>
      <c r="O101">
        <v>1.6128193419</v>
      </c>
      <c r="P101">
        <v>34865</v>
      </c>
      <c r="Q101">
        <v>22389</v>
      </c>
      <c r="R101">
        <v>1.6715454367</v>
      </c>
      <c r="S101">
        <v>1.4903059409</v>
      </c>
      <c r="T101">
        <v>1.8748258799</v>
      </c>
      <c r="U101" s="4">
        <v>2.0884873E-06</v>
      </c>
      <c r="V101">
        <v>1.5572379293</v>
      </c>
      <c r="W101">
        <v>0.0083398865</v>
      </c>
      <c r="X101">
        <v>0.2778</v>
      </c>
      <c r="Y101">
        <v>0.1631</v>
      </c>
      <c r="Z101">
        <v>0.3926</v>
      </c>
      <c r="AA101">
        <v>1.3202586099</v>
      </c>
      <c r="AB101">
        <v>1.1771078468</v>
      </c>
      <c r="AC101">
        <v>1.4808182629</v>
      </c>
      <c r="AD101">
        <v>0.3463491437</v>
      </c>
      <c r="AE101">
        <v>0.0565</v>
      </c>
      <c r="AF101">
        <v>-0.0611</v>
      </c>
      <c r="AG101">
        <v>0.174</v>
      </c>
      <c r="AH101">
        <v>1</v>
      </c>
      <c r="AI101">
        <v>2</v>
      </c>
      <c r="AJ101" t="s">
        <v>224</v>
      </c>
      <c r="AK101" t="s">
        <v>224</v>
      </c>
      <c r="AL101" t="s">
        <v>224</v>
      </c>
    </row>
    <row r="102" spans="1:38" ht="12.75">
      <c r="A102" t="s">
        <v>97</v>
      </c>
      <c r="B102">
        <v>64582</v>
      </c>
      <c r="C102">
        <v>32413</v>
      </c>
      <c r="D102">
        <v>2.1101484043</v>
      </c>
      <c r="E102">
        <v>1.8827601212</v>
      </c>
      <c r="F102">
        <v>2.3649992571</v>
      </c>
      <c r="G102" s="4">
        <v>1.730339E-20</v>
      </c>
      <c r="H102">
        <v>1.9924721562</v>
      </c>
      <c r="I102">
        <v>0.0078403692</v>
      </c>
      <c r="J102">
        <v>0.5397</v>
      </c>
      <c r="K102">
        <v>0.4257</v>
      </c>
      <c r="L102">
        <v>0.6537</v>
      </c>
      <c r="M102">
        <v>1.71554071</v>
      </c>
      <c r="N102">
        <v>1.5306751073</v>
      </c>
      <c r="O102">
        <v>1.9227332525</v>
      </c>
      <c r="P102">
        <v>60997</v>
      </c>
      <c r="Q102">
        <v>33446</v>
      </c>
      <c r="R102">
        <v>1.9186390149</v>
      </c>
      <c r="S102">
        <v>1.711485184</v>
      </c>
      <c r="T102">
        <v>2.1508662207</v>
      </c>
      <c r="U102" s="4">
        <v>9.965412E-13</v>
      </c>
      <c r="V102">
        <v>1.8237457394</v>
      </c>
      <c r="W102">
        <v>0.0073843122</v>
      </c>
      <c r="X102">
        <v>0.4157</v>
      </c>
      <c r="Y102">
        <v>0.3014</v>
      </c>
      <c r="Z102">
        <v>0.5299</v>
      </c>
      <c r="AA102">
        <v>1.5154237647</v>
      </c>
      <c r="AB102">
        <v>1.3518047432</v>
      </c>
      <c r="AC102">
        <v>1.6988468181</v>
      </c>
      <c r="AD102">
        <v>0.1088439867</v>
      </c>
      <c r="AE102">
        <v>0.0951</v>
      </c>
      <c r="AF102">
        <v>-0.0212</v>
      </c>
      <c r="AG102">
        <v>0.2114</v>
      </c>
      <c r="AH102">
        <v>1</v>
      </c>
      <c r="AI102">
        <v>2</v>
      </c>
      <c r="AJ102" t="s">
        <v>224</v>
      </c>
      <c r="AK102" t="s">
        <v>224</v>
      </c>
      <c r="AL102" t="s">
        <v>224</v>
      </c>
    </row>
    <row r="103" spans="1:38" ht="12.75">
      <c r="A103" t="s">
        <v>84</v>
      </c>
      <c r="B103">
        <v>52363</v>
      </c>
      <c r="C103">
        <v>32471</v>
      </c>
      <c r="D103">
        <v>1.7022370315</v>
      </c>
      <c r="E103">
        <v>1.5183990433</v>
      </c>
      <c r="F103">
        <v>1.9083329408</v>
      </c>
      <c r="G103" s="4">
        <v>2.5167286E-08</v>
      </c>
      <c r="H103">
        <v>1.6126081734</v>
      </c>
      <c r="I103">
        <v>0.0070472</v>
      </c>
      <c r="J103">
        <v>0.3249</v>
      </c>
      <c r="K103">
        <v>0.2106</v>
      </c>
      <c r="L103">
        <v>0.4392</v>
      </c>
      <c r="M103">
        <v>1.3839106859</v>
      </c>
      <c r="N103">
        <v>1.2344512677</v>
      </c>
      <c r="O103">
        <v>1.551465689</v>
      </c>
      <c r="P103">
        <v>54448</v>
      </c>
      <c r="Q103">
        <v>31996</v>
      </c>
      <c r="R103">
        <v>1.7822663933</v>
      </c>
      <c r="S103">
        <v>1.5895232706</v>
      </c>
      <c r="T103">
        <v>1.9983812477</v>
      </c>
      <c r="U103" s="4">
        <v>4.7390416E-09</v>
      </c>
      <c r="V103">
        <v>1.7017127141</v>
      </c>
      <c r="W103">
        <v>0.0072928164</v>
      </c>
      <c r="X103">
        <v>0.342</v>
      </c>
      <c r="Y103">
        <v>0.2275</v>
      </c>
      <c r="Z103">
        <v>0.4564</v>
      </c>
      <c r="AA103">
        <v>1.4077107922</v>
      </c>
      <c r="AB103">
        <v>1.2554739689</v>
      </c>
      <c r="AC103">
        <v>1.5784076162</v>
      </c>
      <c r="AD103">
        <v>0.4405608524</v>
      </c>
      <c r="AE103">
        <v>-0.0459</v>
      </c>
      <c r="AF103">
        <v>-0.1627</v>
      </c>
      <c r="AG103">
        <v>0.0708</v>
      </c>
      <c r="AH103">
        <v>1</v>
      </c>
      <c r="AI103">
        <v>2</v>
      </c>
      <c r="AJ103" t="s">
        <v>224</v>
      </c>
      <c r="AK103" t="s">
        <v>224</v>
      </c>
      <c r="AL103" t="s">
        <v>224</v>
      </c>
    </row>
    <row r="104" spans="1:38" ht="12.75">
      <c r="A104" t="s">
        <v>85</v>
      </c>
      <c r="B104">
        <v>45544</v>
      </c>
      <c r="C104">
        <v>27077</v>
      </c>
      <c r="D104">
        <v>1.6715369636</v>
      </c>
      <c r="E104">
        <v>1.4923014108</v>
      </c>
      <c r="F104">
        <v>1.8722999259</v>
      </c>
      <c r="G104" s="4">
        <v>1.1580188E-07</v>
      </c>
      <c r="H104">
        <v>1.6820179488</v>
      </c>
      <c r="I104">
        <v>0.0078816118</v>
      </c>
      <c r="J104">
        <v>0.3067</v>
      </c>
      <c r="K104">
        <v>0.1933</v>
      </c>
      <c r="L104">
        <v>0.4201</v>
      </c>
      <c r="M104">
        <v>1.3589516754</v>
      </c>
      <c r="N104">
        <v>1.2132340154</v>
      </c>
      <c r="O104">
        <v>1.5221710177</v>
      </c>
      <c r="P104">
        <v>45641</v>
      </c>
      <c r="Q104">
        <v>26482</v>
      </c>
      <c r="R104">
        <v>1.8018162916</v>
      </c>
      <c r="S104">
        <v>1.6066408809</v>
      </c>
      <c r="T104">
        <v>2.0207016934</v>
      </c>
      <c r="U104" s="4">
        <v>1.6146876E-09</v>
      </c>
      <c r="V104">
        <v>1.7234725474</v>
      </c>
      <c r="W104">
        <v>0.0080672738</v>
      </c>
      <c r="X104">
        <v>0.3529</v>
      </c>
      <c r="Y104">
        <v>0.2382</v>
      </c>
      <c r="Z104">
        <v>0.4675</v>
      </c>
      <c r="AA104">
        <v>1.4231521442</v>
      </c>
      <c r="AB104">
        <v>1.268994195</v>
      </c>
      <c r="AC104">
        <v>1.5960372659</v>
      </c>
      <c r="AD104">
        <v>0.2051819664</v>
      </c>
      <c r="AE104">
        <v>-0.0751</v>
      </c>
      <c r="AF104">
        <v>-0.1912</v>
      </c>
      <c r="AG104">
        <v>0.0411</v>
      </c>
      <c r="AH104">
        <v>1</v>
      </c>
      <c r="AI104">
        <v>2</v>
      </c>
      <c r="AJ104" t="s">
        <v>224</v>
      </c>
      <c r="AK104" t="s">
        <v>224</v>
      </c>
      <c r="AL104" t="s">
        <v>224</v>
      </c>
    </row>
    <row r="105" spans="1:38" ht="12.75">
      <c r="A105" t="s">
        <v>99</v>
      </c>
      <c r="B105">
        <v>26801</v>
      </c>
      <c r="C105">
        <v>17537</v>
      </c>
      <c r="D105">
        <v>1.6628503711</v>
      </c>
      <c r="E105">
        <v>1.4794019305</v>
      </c>
      <c r="F105">
        <v>1.869046741</v>
      </c>
      <c r="G105" s="4">
        <v>4.2981815E-07</v>
      </c>
      <c r="H105">
        <v>1.5282545475</v>
      </c>
      <c r="I105">
        <v>0.0093351263</v>
      </c>
      <c r="J105">
        <v>0.3015</v>
      </c>
      <c r="K105">
        <v>0.1846</v>
      </c>
      <c r="L105">
        <v>0.4184</v>
      </c>
      <c r="M105">
        <v>1.3518895166</v>
      </c>
      <c r="N105">
        <v>1.2027467988</v>
      </c>
      <c r="O105">
        <v>1.5195261937</v>
      </c>
      <c r="P105">
        <v>24497</v>
      </c>
      <c r="Q105">
        <v>17321</v>
      </c>
      <c r="R105">
        <v>1.581515953</v>
      </c>
      <c r="S105">
        <v>1.4077068566</v>
      </c>
      <c r="T105">
        <v>1.7767852006</v>
      </c>
      <c r="U105">
        <v>0.0001802733</v>
      </c>
      <c r="V105">
        <v>1.4142947867</v>
      </c>
      <c r="W105">
        <v>0.0090361512</v>
      </c>
      <c r="X105">
        <v>0.2225</v>
      </c>
      <c r="Y105">
        <v>0.106</v>
      </c>
      <c r="Z105">
        <v>0.3389</v>
      </c>
      <c r="AA105">
        <v>1.2491494444</v>
      </c>
      <c r="AB105">
        <v>1.111867531</v>
      </c>
      <c r="AC105">
        <v>1.40338151</v>
      </c>
      <c r="AD105">
        <v>0.4171880846</v>
      </c>
      <c r="AE105">
        <v>0.0501</v>
      </c>
      <c r="AF105">
        <v>-0.071</v>
      </c>
      <c r="AG105">
        <v>0.1713</v>
      </c>
      <c r="AH105">
        <v>1</v>
      </c>
      <c r="AI105">
        <v>2</v>
      </c>
      <c r="AJ105" t="s">
        <v>224</v>
      </c>
      <c r="AK105" t="s">
        <v>224</v>
      </c>
      <c r="AL105" t="s">
        <v>224</v>
      </c>
    </row>
    <row r="106" spans="1:38" ht="12.75">
      <c r="A106" t="s">
        <v>100</v>
      </c>
      <c r="B106">
        <v>22227</v>
      </c>
      <c r="C106">
        <v>13682</v>
      </c>
      <c r="D106">
        <v>1.6961675322</v>
      </c>
      <c r="E106">
        <v>1.5108706803</v>
      </c>
      <c r="F106">
        <v>1.9041896402</v>
      </c>
      <c r="G106" s="4">
        <v>5.2028621E-08</v>
      </c>
      <c r="H106">
        <v>1.6245431954</v>
      </c>
      <c r="I106">
        <v>0.0108965957</v>
      </c>
      <c r="J106">
        <v>0.3213</v>
      </c>
      <c r="K106">
        <v>0.2057</v>
      </c>
      <c r="L106">
        <v>0.437</v>
      </c>
      <c r="M106">
        <v>1.3789762116</v>
      </c>
      <c r="N106">
        <v>1.2283307441</v>
      </c>
      <c r="O106">
        <v>1.5480972053</v>
      </c>
      <c r="P106">
        <v>22027</v>
      </c>
      <c r="Q106">
        <v>14122</v>
      </c>
      <c r="R106">
        <v>1.6594816271</v>
      </c>
      <c r="S106">
        <v>1.4784002686</v>
      </c>
      <c r="T106">
        <v>1.8627426748</v>
      </c>
      <c r="U106" s="4">
        <v>4.4351397E-06</v>
      </c>
      <c r="V106">
        <v>1.5597649058</v>
      </c>
      <c r="W106">
        <v>0.0105094858</v>
      </c>
      <c r="X106">
        <v>0.2706</v>
      </c>
      <c r="Y106">
        <v>0.155</v>
      </c>
      <c r="Z106">
        <v>0.3861</v>
      </c>
      <c r="AA106">
        <v>1.3107300932</v>
      </c>
      <c r="AB106">
        <v>1.1677042338</v>
      </c>
      <c r="AC106">
        <v>1.4712744268</v>
      </c>
      <c r="AD106">
        <v>0.7191347536</v>
      </c>
      <c r="AE106">
        <v>0.0219</v>
      </c>
      <c r="AF106">
        <v>-0.0973</v>
      </c>
      <c r="AG106">
        <v>0.141</v>
      </c>
      <c r="AH106">
        <v>1</v>
      </c>
      <c r="AI106">
        <v>2</v>
      </c>
      <c r="AJ106" t="s">
        <v>224</v>
      </c>
      <c r="AK106" t="s">
        <v>224</v>
      </c>
      <c r="AL106" t="s">
        <v>224</v>
      </c>
    </row>
    <row r="107" spans="1:38" ht="12.75">
      <c r="A107" t="s">
        <v>103</v>
      </c>
      <c r="B107">
        <v>60746</v>
      </c>
      <c r="C107">
        <v>38371</v>
      </c>
      <c r="D107">
        <v>1.7204975075</v>
      </c>
      <c r="E107">
        <v>1.5348364205</v>
      </c>
      <c r="F107">
        <v>1.9286170394</v>
      </c>
      <c r="G107" s="4">
        <v>8.4118165E-09</v>
      </c>
      <c r="H107">
        <v>1.5831226708</v>
      </c>
      <c r="I107">
        <v>0.0064232633</v>
      </c>
      <c r="J107">
        <v>0.3356</v>
      </c>
      <c r="K107">
        <v>0.2214</v>
      </c>
      <c r="L107">
        <v>0.4498</v>
      </c>
      <c r="M107">
        <v>1.3987563669</v>
      </c>
      <c r="N107">
        <v>1.247814778</v>
      </c>
      <c r="O107">
        <v>1.5679565657</v>
      </c>
      <c r="P107">
        <v>56489</v>
      </c>
      <c r="Q107">
        <v>37444</v>
      </c>
      <c r="R107">
        <v>1.6920277115</v>
      </c>
      <c r="S107">
        <v>1.5092499788</v>
      </c>
      <c r="T107">
        <v>1.8969407433</v>
      </c>
      <c r="U107" s="4">
        <v>6.6177957E-07</v>
      </c>
      <c r="V107">
        <v>1.5086262151</v>
      </c>
      <c r="W107">
        <v>0.0063474561</v>
      </c>
      <c r="X107">
        <v>0.29</v>
      </c>
      <c r="Y107">
        <v>0.1757</v>
      </c>
      <c r="Z107">
        <v>0.4043</v>
      </c>
      <c r="AA107">
        <v>1.3364363931</v>
      </c>
      <c r="AB107">
        <v>1.1920706642</v>
      </c>
      <c r="AC107">
        <v>1.4982855349</v>
      </c>
      <c r="AD107">
        <v>0.778978442</v>
      </c>
      <c r="AE107">
        <v>0.0167</v>
      </c>
      <c r="AF107">
        <v>-0.0998</v>
      </c>
      <c r="AG107">
        <v>0.1332</v>
      </c>
      <c r="AH107">
        <v>1</v>
      </c>
      <c r="AI107">
        <v>2</v>
      </c>
      <c r="AJ107" t="s">
        <v>224</v>
      </c>
      <c r="AK107" t="s">
        <v>224</v>
      </c>
      <c r="AL107" t="s">
        <v>224</v>
      </c>
    </row>
    <row r="108" spans="1:38" ht="12.75">
      <c r="A108" t="s">
        <v>104</v>
      </c>
      <c r="B108">
        <v>58182</v>
      </c>
      <c r="C108">
        <v>33835</v>
      </c>
      <c r="D108">
        <v>1.8794478358</v>
      </c>
      <c r="E108">
        <v>1.6774387262</v>
      </c>
      <c r="F108">
        <v>2.1057843201</v>
      </c>
      <c r="G108" s="4">
        <v>2.723836E-13</v>
      </c>
      <c r="H108">
        <v>1.7195803162</v>
      </c>
      <c r="I108">
        <v>0.0071289922</v>
      </c>
      <c r="J108">
        <v>0.4239</v>
      </c>
      <c r="K108">
        <v>0.3102</v>
      </c>
      <c r="L108">
        <v>0.5377</v>
      </c>
      <c r="M108">
        <v>1.5279822349</v>
      </c>
      <c r="N108">
        <v>1.3637497806</v>
      </c>
      <c r="O108">
        <v>1.7119927301</v>
      </c>
      <c r="P108">
        <v>59580</v>
      </c>
      <c r="Q108">
        <v>34647</v>
      </c>
      <c r="R108">
        <v>1.9406157031</v>
      </c>
      <c r="S108">
        <v>1.7309640942</v>
      </c>
      <c r="T108">
        <v>2.1756599804</v>
      </c>
      <c r="U108" s="4">
        <v>2.447911E-13</v>
      </c>
      <c r="V108">
        <v>1.7196294051</v>
      </c>
      <c r="W108">
        <v>0.0070450587</v>
      </c>
      <c r="X108">
        <v>0.4271</v>
      </c>
      <c r="Y108">
        <v>0.3128</v>
      </c>
      <c r="Z108">
        <v>0.5414</v>
      </c>
      <c r="AA108">
        <v>1.5327819001</v>
      </c>
      <c r="AB108">
        <v>1.3671900258</v>
      </c>
      <c r="AC108">
        <v>1.7184299979</v>
      </c>
      <c r="AD108">
        <v>0.5886471467</v>
      </c>
      <c r="AE108">
        <v>-0.032</v>
      </c>
      <c r="AF108">
        <v>-0.1481</v>
      </c>
      <c r="AG108">
        <v>0.084</v>
      </c>
      <c r="AH108">
        <v>1</v>
      </c>
      <c r="AI108">
        <v>2</v>
      </c>
      <c r="AJ108" t="s">
        <v>224</v>
      </c>
      <c r="AK108" t="s">
        <v>224</v>
      </c>
      <c r="AL108" t="s">
        <v>224</v>
      </c>
    </row>
    <row r="109" spans="1:38" ht="12.75">
      <c r="A109" t="s">
        <v>101</v>
      </c>
      <c r="B109">
        <v>42137</v>
      </c>
      <c r="C109">
        <v>26585</v>
      </c>
      <c r="D109">
        <v>1.714166735</v>
      </c>
      <c r="E109">
        <v>1.5281965219</v>
      </c>
      <c r="F109">
        <v>1.9227681476</v>
      </c>
      <c r="G109" s="4">
        <v>1.4743851E-08</v>
      </c>
      <c r="H109">
        <v>1.5849915366</v>
      </c>
      <c r="I109">
        <v>0.0077213838</v>
      </c>
      <c r="J109">
        <v>0.3319</v>
      </c>
      <c r="K109">
        <v>0.2171</v>
      </c>
      <c r="L109">
        <v>0.4467</v>
      </c>
      <c r="M109">
        <v>1.3936094787</v>
      </c>
      <c r="N109">
        <v>1.2424165716</v>
      </c>
      <c r="O109">
        <v>1.5632014442</v>
      </c>
      <c r="P109">
        <v>40020</v>
      </c>
      <c r="Q109">
        <v>27175</v>
      </c>
      <c r="R109">
        <v>1.6137272334</v>
      </c>
      <c r="S109">
        <v>1.4379936612</v>
      </c>
      <c r="T109">
        <v>1.8109367616</v>
      </c>
      <c r="U109">
        <v>3.71653E-05</v>
      </c>
      <c r="V109">
        <v>1.4726770929</v>
      </c>
      <c r="W109">
        <v>0.0073615453</v>
      </c>
      <c r="X109">
        <v>0.2426</v>
      </c>
      <c r="Y109">
        <v>0.1273</v>
      </c>
      <c r="Z109">
        <v>0.3579</v>
      </c>
      <c r="AA109">
        <v>1.2745913016</v>
      </c>
      <c r="AB109">
        <v>1.1357893542</v>
      </c>
      <c r="AC109">
        <v>1.4303558844</v>
      </c>
      <c r="AD109">
        <v>0.3163985791</v>
      </c>
      <c r="AE109">
        <v>0.0604</v>
      </c>
      <c r="AF109">
        <v>-0.0577</v>
      </c>
      <c r="AG109">
        <v>0.1785</v>
      </c>
      <c r="AH109">
        <v>1</v>
      </c>
      <c r="AI109">
        <v>2</v>
      </c>
      <c r="AJ109" t="s">
        <v>224</v>
      </c>
      <c r="AK109" t="s">
        <v>224</v>
      </c>
      <c r="AL109" t="s">
        <v>224</v>
      </c>
    </row>
    <row r="110" spans="1:38" ht="12.75">
      <c r="A110" t="s">
        <v>102</v>
      </c>
      <c r="B110">
        <v>19280</v>
      </c>
      <c r="C110">
        <v>14045</v>
      </c>
      <c r="D110">
        <v>1.4486392796</v>
      </c>
      <c r="E110">
        <v>1.2920542473</v>
      </c>
      <c r="F110">
        <v>1.6242009704</v>
      </c>
      <c r="G110">
        <v>0.005062835</v>
      </c>
      <c r="H110">
        <v>1.3727305091</v>
      </c>
      <c r="I110">
        <v>0.0098862542</v>
      </c>
      <c r="J110">
        <v>0.1636</v>
      </c>
      <c r="K110">
        <v>0.0492</v>
      </c>
      <c r="L110">
        <v>0.278</v>
      </c>
      <c r="M110">
        <v>1.1777369085</v>
      </c>
      <c r="N110">
        <v>1.0504340151</v>
      </c>
      <c r="O110">
        <v>1.320467736</v>
      </c>
      <c r="P110">
        <v>20839</v>
      </c>
      <c r="Q110">
        <v>15007</v>
      </c>
      <c r="R110">
        <v>1.4274330196</v>
      </c>
      <c r="S110">
        <v>1.2725019614</v>
      </c>
      <c r="T110">
        <v>1.6012274144</v>
      </c>
      <c r="U110">
        <v>0.0407217754</v>
      </c>
      <c r="V110">
        <v>1.3886186446</v>
      </c>
      <c r="W110">
        <v>0.009619324</v>
      </c>
      <c r="X110">
        <v>0.12</v>
      </c>
      <c r="Y110">
        <v>0.0051</v>
      </c>
      <c r="Z110">
        <v>0.2348</v>
      </c>
      <c r="AA110">
        <v>1.1274481044</v>
      </c>
      <c r="AB110">
        <v>1.005076879</v>
      </c>
      <c r="AC110">
        <v>1.2647184059</v>
      </c>
      <c r="AD110">
        <v>0.805344287</v>
      </c>
      <c r="AE110">
        <v>0.0147</v>
      </c>
      <c r="AF110">
        <v>-0.1025</v>
      </c>
      <c r="AG110">
        <v>0.132</v>
      </c>
      <c r="AH110" t="s">
        <v>224</v>
      </c>
      <c r="AI110" t="s">
        <v>224</v>
      </c>
      <c r="AJ110" t="s">
        <v>224</v>
      </c>
      <c r="AK110" t="s">
        <v>224</v>
      </c>
      <c r="AL110" t="s">
        <v>224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C57" sqref="C57"/>
      <selection pane="topRight" activeCell="C57" sqref="C57"/>
      <selection pane="bottomLeft" activeCell="C57" sqref="C57"/>
      <selection pane="bottomRight" activeCell="B17" sqref="B17:B24"/>
    </sheetView>
  </sheetViews>
  <sheetFormatPr defaultColWidth="9.140625" defaultRowHeight="12.75"/>
  <cols>
    <col min="1" max="1" width="26.57421875" style="0" customWidth="1"/>
    <col min="2" max="2" width="15.140625" style="67" customWidth="1"/>
    <col min="3" max="3" width="14.421875" style="66" customWidth="1"/>
    <col min="4" max="4" width="1.28515625" style="67" customWidth="1"/>
    <col min="5" max="5" width="9.57421875" style="58" customWidth="1"/>
    <col min="6" max="6" width="9.28125" style="59" bestFit="1" customWidth="1"/>
    <col min="7" max="7" width="9.28125" style="60" bestFit="1" customWidth="1"/>
    <col min="8" max="8" width="10.57421875" style="61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48" customFormat="1" ht="12.75">
      <c r="B1" s="49" t="s">
        <v>250</v>
      </c>
      <c r="C1" s="50" t="s">
        <v>251</v>
      </c>
      <c r="D1" s="51"/>
      <c r="E1" s="52" t="s">
        <v>250</v>
      </c>
      <c r="F1" s="53" t="s">
        <v>250</v>
      </c>
      <c r="G1" s="54" t="s">
        <v>250</v>
      </c>
      <c r="H1" s="55" t="s">
        <v>250</v>
      </c>
      <c r="I1" s="56"/>
      <c r="J1" s="53" t="s">
        <v>251</v>
      </c>
      <c r="K1" s="53" t="s">
        <v>251</v>
      </c>
      <c r="L1" s="53" t="s">
        <v>251</v>
      </c>
      <c r="M1" s="53" t="s">
        <v>251</v>
      </c>
    </row>
    <row r="2" spans="2:13" s="48" customFormat="1" ht="12.75">
      <c r="B2" s="49" t="s">
        <v>282</v>
      </c>
      <c r="C2" s="49" t="s">
        <v>282</v>
      </c>
      <c r="D2" s="51"/>
      <c r="E2" s="53" t="s">
        <v>283</v>
      </c>
      <c r="F2" s="57" t="s">
        <v>284</v>
      </c>
      <c r="G2" s="54" t="s">
        <v>285</v>
      </c>
      <c r="H2" s="55" t="s">
        <v>286</v>
      </c>
      <c r="I2" s="56"/>
      <c r="J2" s="48" t="s">
        <v>283</v>
      </c>
      <c r="K2" s="48" t="s">
        <v>284</v>
      </c>
      <c r="L2" s="48" t="s">
        <v>285</v>
      </c>
      <c r="M2" s="48" t="s">
        <v>286</v>
      </c>
    </row>
    <row r="3" spans="2:9" ht="12.75">
      <c r="B3" s="49" t="str">
        <f>'orig inc data'!A4</f>
        <v>2000/01</v>
      </c>
      <c r="C3" s="50" t="str">
        <f>'orig inc data'!A16</f>
        <v>2005/06</v>
      </c>
      <c r="D3" s="51"/>
      <c r="I3" s="56"/>
    </row>
    <row r="4" spans="1:13" ht="12.75">
      <c r="A4" t="s">
        <v>287</v>
      </c>
      <c r="B4" s="62">
        <f>'orig inc data'!E4</f>
        <v>1.1242604028</v>
      </c>
      <c r="C4" s="63">
        <f>'orig inc data'!E16</f>
        <v>1.0264840689</v>
      </c>
      <c r="D4" s="64"/>
      <c r="E4" s="58">
        <f>'orig inc data'!C4</f>
        <v>10330</v>
      </c>
      <c r="F4" s="58">
        <f>'orig inc data'!D4</f>
        <v>9572</v>
      </c>
      <c r="G4" s="60">
        <f>'orig inc data'!H4</f>
        <v>0.0717890354</v>
      </c>
      <c r="H4" s="61">
        <f>'orig inc data'!I4</f>
        <v>1.0791893021</v>
      </c>
      <c r="I4" s="65"/>
      <c r="J4">
        <f>'orig inc data'!C16</f>
        <v>19192</v>
      </c>
      <c r="K4">
        <f>'orig inc data'!D16</f>
        <v>18013</v>
      </c>
      <c r="L4" s="4">
        <f>'orig inc data'!H16</f>
        <v>1.84941E-05</v>
      </c>
      <c r="M4">
        <f>'orig inc data'!I16</f>
        <v>1.0654527286</v>
      </c>
    </row>
    <row r="5" spans="1:12" ht="12.75">
      <c r="B5" s="62"/>
      <c r="C5" s="63"/>
      <c r="D5" s="64"/>
      <c r="I5" s="65"/>
      <c r="L5" s="4"/>
    </row>
    <row r="6" spans="1:13" ht="12.75">
      <c r="A6" t="s">
        <v>288</v>
      </c>
      <c r="B6" s="62">
        <f>'orig inc data'!E5</f>
        <v>0.6123970102</v>
      </c>
      <c r="C6" s="63">
        <f>'orig inc data'!E17</f>
        <v>0.6764248416</v>
      </c>
      <c r="D6" s="64"/>
      <c r="E6" s="58">
        <f>'orig inc data'!C5</f>
        <v>49404</v>
      </c>
      <c r="F6" s="58">
        <f>'orig inc data'!D5</f>
        <v>88191</v>
      </c>
      <c r="G6" s="60">
        <f>'orig inc data'!H5</f>
        <v>1.350891E-45</v>
      </c>
      <c r="H6" s="61">
        <f>'orig inc data'!I5</f>
        <v>0.560193217</v>
      </c>
      <c r="I6" s="65"/>
      <c r="J6">
        <f>'orig inc data'!C17</f>
        <v>54917</v>
      </c>
      <c r="K6">
        <f>'orig inc data'!D17</f>
        <v>89403</v>
      </c>
      <c r="L6" s="4">
        <f>'orig inc data'!H17</f>
        <v>5.406166E-37</v>
      </c>
      <c r="M6">
        <f>'orig inc data'!I17</f>
        <v>0.6142635035</v>
      </c>
    </row>
    <row r="7" spans="1:13" ht="12.75">
      <c r="A7" t="s">
        <v>289</v>
      </c>
      <c r="B7" s="62">
        <f>'orig inc data'!E6</f>
        <v>0.5768464727</v>
      </c>
      <c r="C7" s="63">
        <f>'orig inc data'!E18</f>
        <v>0.6267118833</v>
      </c>
      <c r="D7" s="64"/>
      <c r="E7" s="58">
        <f>'orig inc data'!C6</f>
        <v>51513</v>
      </c>
      <c r="F7" s="58">
        <f>'orig inc data'!D6</f>
        <v>90154</v>
      </c>
      <c r="G7" s="60">
        <f>'orig inc data'!H6</f>
        <v>4.244185E-54</v>
      </c>
      <c r="H7" s="61">
        <f>'orig inc data'!I6</f>
        <v>0.5713889567</v>
      </c>
      <c r="I7" s="65"/>
      <c r="J7">
        <f>'orig inc data'!C18</f>
        <v>59127</v>
      </c>
      <c r="K7">
        <f>'orig inc data'!D18</f>
        <v>94896</v>
      </c>
      <c r="L7" s="4">
        <f>'orig inc data'!H18</f>
        <v>1.133426E-46</v>
      </c>
      <c r="M7">
        <f>'orig inc data'!I18</f>
        <v>0.6230715731</v>
      </c>
    </row>
    <row r="8" spans="1:13" ht="12.75">
      <c r="A8" t="s">
        <v>290</v>
      </c>
      <c r="B8" s="62">
        <f>'orig inc data'!E7</f>
        <v>0.6063377932</v>
      </c>
      <c r="C8" s="63">
        <f>'orig inc data'!E19</f>
        <v>0.6374692129</v>
      </c>
      <c r="D8" s="64"/>
      <c r="E8" s="58">
        <f>'orig inc data'!C7</f>
        <v>53999</v>
      </c>
      <c r="F8" s="58">
        <f>'orig inc data'!D7</f>
        <v>91826</v>
      </c>
      <c r="G8" s="60">
        <f>'orig inc data'!H7</f>
        <v>2.18956E-47</v>
      </c>
      <c r="H8" s="61">
        <f>'orig inc data'!I7</f>
        <v>0.5880578485</v>
      </c>
      <c r="I8" s="65"/>
      <c r="J8">
        <f>'orig inc data'!C19</f>
        <v>57293</v>
      </c>
      <c r="K8">
        <f>'orig inc data'!D19</f>
        <v>90314</v>
      </c>
      <c r="L8" s="4">
        <f>'orig inc data'!H19</f>
        <v>1.444511E-44</v>
      </c>
      <c r="M8">
        <f>'orig inc data'!I19</f>
        <v>0.6343756228</v>
      </c>
    </row>
    <row r="9" spans="1:13" ht="12.75">
      <c r="A9" t="s">
        <v>291</v>
      </c>
      <c r="B9" s="62">
        <f>'orig inc data'!E8</f>
        <v>0.7207143042</v>
      </c>
      <c r="C9" s="63">
        <f>'orig inc data'!E20</f>
        <v>0.7533540405</v>
      </c>
      <c r="D9" s="64"/>
      <c r="E9" s="58">
        <f>'orig inc data'!C8</f>
        <v>60853</v>
      </c>
      <c r="F9" s="58">
        <f>'orig inc data'!D8</f>
        <v>88797</v>
      </c>
      <c r="G9" s="60">
        <f>'orig inc data'!H8</f>
        <v>1.06734E-27</v>
      </c>
      <c r="H9" s="61">
        <f>'orig inc data'!I8</f>
        <v>0.6853046837</v>
      </c>
      <c r="I9" s="65"/>
      <c r="J9">
        <f>'orig inc data'!C20</f>
        <v>60570</v>
      </c>
      <c r="K9">
        <f>'orig inc data'!D20</f>
        <v>85145</v>
      </c>
      <c r="L9" s="4">
        <f>'orig inc data'!H20</f>
        <v>4.951684E-26</v>
      </c>
      <c r="M9">
        <f>'orig inc data'!I20</f>
        <v>0.7113747137</v>
      </c>
    </row>
    <row r="10" spans="1:13" ht="12.75">
      <c r="A10" t="s">
        <v>292</v>
      </c>
      <c r="B10" s="62">
        <f>'orig inc data'!E9</f>
        <v>1.0044704104</v>
      </c>
      <c r="C10" s="63">
        <f>'orig inc data'!E21</f>
        <v>1.0557833655</v>
      </c>
      <c r="D10" s="64"/>
      <c r="E10" s="58">
        <f>'orig inc data'!C9</f>
        <v>85119</v>
      </c>
      <c r="F10" s="58">
        <f>'orig inc data'!D9</f>
        <v>92017</v>
      </c>
      <c r="G10" s="60">
        <f>'orig inc data'!H9</f>
        <v>3.8721E-05</v>
      </c>
      <c r="H10" s="61">
        <f>'orig inc data'!I9</f>
        <v>0.9250355912</v>
      </c>
      <c r="I10" s="65"/>
      <c r="J10">
        <f>'orig inc data'!C21</f>
        <v>91797</v>
      </c>
      <c r="K10">
        <f>'orig inc data'!D21</f>
        <v>95828</v>
      </c>
      <c r="L10" s="4">
        <f>'orig inc data'!H21</f>
        <v>0.000220691</v>
      </c>
      <c r="M10">
        <f>'orig inc data'!I21</f>
        <v>0.9579350503</v>
      </c>
    </row>
    <row r="11" spans="1:12" ht="12.75">
      <c r="B11" s="62"/>
      <c r="C11" s="63"/>
      <c r="D11" s="64"/>
      <c r="I11" s="65"/>
      <c r="L11" s="4"/>
    </row>
    <row r="12" spans="1:13" ht="12.75">
      <c r="A12" t="s">
        <v>293</v>
      </c>
      <c r="B12" s="62">
        <f>'orig inc data'!E10</f>
        <v>1.6932180536</v>
      </c>
      <c r="C12" s="63">
        <f>'orig inc data'!E22</f>
        <v>1.7212355041</v>
      </c>
      <c r="D12" s="64"/>
      <c r="E12" s="58">
        <f>'orig inc data'!C10</f>
        <v>223409</v>
      </c>
      <c r="F12" s="58">
        <f>'orig inc data'!D10</f>
        <v>136036</v>
      </c>
      <c r="G12" s="60">
        <f>'orig inc data'!H10</f>
        <v>5.194454E-11</v>
      </c>
      <c r="H12" s="61">
        <f>'orig inc data'!I10</f>
        <v>1.6422785145</v>
      </c>
      <c r="I12" s="65"/>
      <c r="J12">
        <f>'orig inc data'!C22</f>
        <v>225289</v>
      </c>
      <c r="K12">
        <f>'orig inc data'!D22</f>
        <v>138988</v>
      </c>
      <c r="L12" s="4">
        <f>'orig inc data'!H22</f>
        <v>3.987386E-10</v>
      </c>
      <c r="M12">
        <f>'orig inc data'!I22</f>
        <v>1.6209241086</v>
      </c>
    </row>
    <row r="13" spans="1:13" ht="12.75">
      <c r="A13" t="s">
        <v>294</v>
      </c>
      <c r="B13" s="62">
        <f>'orig inc data'!E11</f>
        <v>1.7274114387</v>
      </c>
      <c r="C13" s="63">
        <f>'orig inc data'!E23</f>
        <v>1.630005196</v>
      </c>
      <c r="D13" s="64"/>
      <c r="E13" s="58">
        <f>'orig inc data'!C11</f>
        <v>224029</v>
      </c>
      <c r="F13" s="58">
        <f>'orig inc data'!D11</f>
        <v>140670</v>
      </c>
      <c r="G13" s="60">
        <f>'orig inc data'!H11</f>
        <v>3.592391E-12</v>
      </c>
      <c r="H13" s="61">
        <f>'orig inc data'!I11</f>
        <v>1.5925854838</v>
      </c>
      <c r="I13" s="65"/>
      <c r="J13">
        <f>'orig inc data'!C23</f>
        <v>211512</v>
      </c>
      <c r="K13">
        <f>'orig inc data'!D23</f>
        <v>140152</v>
      </c>
      <c r="L13" s="4">
        <f>'orig inc data'!H23</f>
        <v>2.7004391E-07</v>
      </c>
      <c r="M13">
        <f>'orig inc data'!I23</f>
        <v>1.5091614818</v>
      </c>
    </row>
    <row r="14" spans="1:13" ht="12.75">
      <c r="A14" t="s">
        <v>295</v>
      </c>
      <c r="B14" s="62">
        <f>'orig inc data'!E12</f>
        <v>1.6606217375</v>
      </c>
      <c r="C14" s="63">
        <f>'orig inc data'!E24</f>
        <v>1.6421502834</v>
      </c>
      <c r="D14" s="64"/>
      <c r="E14" s="58">
        <f>'orig inc data'!C12</f>
        <v>221387</v>
      </c>
      <c r="F14" s="58">
        <f>'orig inc data'!D12</f>
        <v>141124</v>
      </c>
      <c r="G14" s="60">
        <f>'orig inc data'!H12</f>
        <v>8.538545E-10</v>
      </c>
      <c r="H14" s="61">
        <f>'orig inc data'!I12</f>
        <v>1.5687409654</v>
      </c>
      <c r="I14" s="65"/>
      <c r="J14">
        <f>'orig inc data'!C24</f>
        <v>215009</v>
      </c>
      <c r="K14">
        <f>'orig inc data'!D24</f>
        <v>140155</v>
      </c>
      <c r="L14" s="4">
        <f>'orig inc data'!H24</f>
        <v>1.3030131E-07</v>
      </c>
      <c r="M14">
        <f>'orig inc data'!I24</f>
        <v>1.5340801256</v>
      </c>
    </row>
    <row r="15" spans="1:13" ht="12.75">
      <c r="A15" t="s">
        <v>296</v>
      </c>
      <c r="B15" s="62">
        <f>'orig inc data'!E13</f>
        <v>1.7278932648</v>
      </c>
      <c r="C15" s="63">
        <f>'orig inc data'!E25</f>
        <v>1.7134814516</v>
      </c>
      <c r="D15" s="64"/>
      <c r="E15" s="58">
        <f>'orig inc data'!C13</f>
        <v>215914</v>
      </c>
      <c r="F15" s="58">
        <f>'orig inc data'!D13</f>
        <v>138476</v>
      </c>
      <c r="G15" s="60">
        <f>'orig inc data'!H13</f>
        <v>4.016485E-12</v>
      </c>
      <c r="H15" s="61">
        <f>'orig inc data'!I13</f>
        <v>1.5592160374</v>
      </c>
      <c r="I15" s="65"/>
      <c r="J15">
        <f>'orig inc data'!C25</f>
        <v>217454</v>
      </c>
      <c r="K15">
        <f>'orig inc data'!D25</f>
        <v>139729</v>
      </c>
      <c r="L15" s="4">
        <f>'orig inc data'!H25</f>
        <v>8.080468E-10</v>
      </c>
      <c r="M15">
        <f>'orig inc data'!I25</f>
        <v>1.5562553228</v>
      </c>
    </row>
    <row r="16" spans="1:13" ht="12.75">
      <c r="A16" t="s">
        <v>297</v>
      </c>
      <c r="B16" s="62">
        <f>'orig inc data'!E14</f>
        <v>1.8460725629</v>
      </c>
      <c r="C16" s="63">
        <f>'orig inc data'!E26</f>
        <v>1.8196671896</v>
      </c>
      <c r="D16" s="64"/>
      <c r="E16" s="58">
        <f>'orig inc data'!C14</f>
        <v>220895</v>
      </c>
      <c r="F16" s="58">
        <f>'orig inc data'!D14</f>
        <v>135031</v>
      </c>
      <c r="G16" s="60">
        <f>'orig inc data'!H14</f>
        <v>8.852661E-17</v>
      </c>
      <c r="H16" s="61">
        <f>'orig inc data'!I14</f>
        <v>1.6358836119</v>
      </c>
      <c r="I16" s="65"/>
      <c r="J16">
        <f>'orig inc data'!C26</f>
        <v>232554</v>
      </c>
      <c r="K16">
        <f>'orig inc data'!D26</f>
        <v>142611</v>
      </c>
      <c r="L16" s="4">
        <f>'orig inc data'!H26</f>
        <v>1.714081E-13</v>
      </c>
      <c r="M16">
        <f>'orig inc data'!I26</f>
        <v>1.6306876749</v>
      </c>
    </row>
    <row r="17" ht="12.75">
      <c r="B17" s="68"/>
    </row>
    <row r="18" spans="1:2" ht="12.75">
      <c r="A18" t="s">
        <v>335</v>
      </c>
      <c r="B18" s="106">
        <f>'orig inc data'!L5</f>
        <v>4.031514E-27</v>
      </c>
    </row>
    <row r="19" spans="1:2" ht="12.75">
      <c r="A19" t="s">
        <v>336</v>
      </c>
      <c r="B19" s="106">
        <f>'orig inc data'!L17</f>
        <v>1.141697E-21</v>
      </c>
    </row>
    <row r="20" spans="1:2" ht="12.75">
      <c r="A20" t="s">
        <v>298</v>
      </c>
      <c r="B20" s="107">
        <f>'orig inc data'!L15</f>
        <v>0.3855919507</v>
      </c>
    </row>
    <row r="21" ht="12.75">
      <c r="B21" s="106"/>
    </row>
    <row r="22" spans="1:2" ht="12.75">
      <c r="A22" t="s">
        <v>337</v>
      </c>
      <c r="B22" s="106">
        <f>'orig inc data'!L10</f>
        <v>0.1180390811</v>
      </c>
    </row>
    <row r="23" spans="1:2" ht="12.75">
      <c r="A23" t="s">
        <v>338</v>
      </c>
      <c r="B23" s="106">
        <f>'orig inc data'!L22</f>
        <v>0.1458711547</v>
      </c>
    </row>
    <row r="24" spans="1:2" ht="12.75">
      <c r="A24" t="s">
        <v>299</v>
      </c>
      <c r="B24" s="107">
        <f>'orig inc data'!L27</f>
        <v>0.9390965766</v>
      </c>
    </row>
    <row r="27" spans="2:7" ht="12.75">
      <c r="B27" s="68"/>
      <c r="C27" s="69"/>
      <c r="D27" s="59"/>
      <c r="F27" s="58"/>
      <c r="G27" s="5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300</v>
      </c>
    </row>
    <row r="3" spans="1:24" ht="12.75">
      <c r="A3" t="s">
        <v>301</v>
      </c>
      <c r="B3" t="s">
        <v>302</v>
      </c>
      <c r="C3" t="s">
        <v>283</v>
      </c>
      <c r="D3" t="s">
        <v>284</v>
      </c>
      <c r="E3" t="s">
        <v>303</v>
      </c>
      <c r="F3" t="s">
        <v>304</v>
      </c>
      <c r="G3" t="s">
        <v>305</v>
      </c>
      <c r="H3" t="s">
        <v>285</v>
      </c>
      <c r="I3" t="s">
        <v>306</v>
      </c>
      <c r="J3" t="s">
        <v>307</v>
      </c>
      <c r="K3" t="s">
        <v>308</v>
      </c>
      <c r="L3" t="s">
        <v>309</v>
      </c>
      <c r="M3" t="s">
        <v>310</v>
      </c>
      <c r="N3" t="s">
        <v>311</v>
      </c>
      <c r="O3" t="s">
        <v>312</v>
      </c>
      <c r="P3" t="s">
        <v>313</v>
      </c>
      <c r="Q3" t="s">
        <v>314</v>
      </c>
      <c r="R3" t="s">
        <v>315</v>
      </c>
      <c r="S3" t="s">
        <v>316</v>
      </c>
      <c r="T3" t="s">
        <v>317</v>
      </c>
      <c r="U3" t="s">
        <v>318</v>
      </c>
      <c r="V3" t="s">
        <v>319</v>
      </c>
      <c r="W3" t="s">
        <v>320</v>
      </c>
      <c r="X3" t="s">
        <v>321</v>
      </c>
    </row>
    <row r="4" spans="1:24" ht="12.75">
      <c r="A4" t="s">
        <v>275</v>
      </c>
      <c r="B4" t="s">
        <v>322</v>
      </c>
      <c r="C4">
        <v>10330</v>
      </c>
      <c r="D4">
        <v>9572</v>
      </c>
      <c r="E4">
        <v>1.1242604028</v>
      </c>
      <c r="F4">
        <v>1.0194423707</v>
      </c>
      <c r="G4">
        <v>1.2398557188</v>
      </c>
      <c r="H4">
        <v>0.0717890354</v>
      </c>
      <c r="I4">
        <v>1.0791893021</v>
      </c>
      <c r="J4">
        <v>0.0106181161</v>
      </c>
      <c r="K4" t="s">
        <v>224</v>
      </c>
      <c r="L4" t="s">
        <v>224</v>
      </c>
      <c r="M4" t="s">
        <v>224</v>
      </c>
      <c r="N4" t="s">
        <v>224</v>
      </c>
      <c r="O4" t="s">
        <v>224</v>
      </c>
      <c r="P4">
        <v>-0.0899</v>
      </c>
      <c r="Q4">
        <v>-0.1878</v>
      </c>
      <c r="R4">
        <v>0.008</v>
      </c>
      <c r="S4">
        <v>0.9140184101</v>
      </c>
      <c r="T4">
        <v>0.8288018439</v>
      </c>
      <c r="U4">
        <v>1.0079968574</v>
      </c>
      <c r="V4" t="s">
        <v>224</v>
      </c>
      <c r="W4" t="s">
        <v>224</v>
      </c>
      <c r="X4" t="s">
        <v>224</v>
      </c>
    </row>
    <row r="5" spans="1:24" ht="12.75">
      <c r="A5" t="s">
        <v>275</v>
      </c>
      <c r="B5" t="s">
        <v>323</v>
      </c>
      <c r="C5">
        <v>49404</v>
      </c>
      <c r="D5">
        <v>88191</v>
      </c>
      <c r="E5">
        <v>0.6123970102</v>
      </c>
      <c r="F5">
        <v>0.5560932882</v>
      </c>
      <c r="G5">
        <v>0.6744014109</v>
      </c>
      <c r="H5" s="4">
        <v>1.350891E-45</v>
      </c>
      <c r="I5">
        <v>0.560193217</v>
      </c>
      <c r="J5">
        <v>0.0025203264</v>
      </c>
      <c r="K5" t="s">
        <v>324</v>
      </c>
      <c r="L5" s="4">
        <v>4.031514E-27</v>
      </c>
      <c r="M5">
        <v>1.2123</v>
      </c>
      <c r="N5">
        <v>0.992</v>
      </c>
      <c r="O5">
        <v>1.4326</v>
      </c>
      <c r="P5">
        <v>-0.6974</v>
      </c>
      <c r="Q5">
        <v>-0.7938</v>
      </c>
      <c r="R5">
        <v>-0.601</v>
      </c>
      <c r="S5">
        <v>0.4978758838</v>
      </c>
      <c r="T5">
        <v>0.452101223</v>
      </c>
      <c r="U5">
        <v>0.5482851694</v>
      </c>
      <c r="V5" t="s">
        <v>325</v>
      </c>
      <c r="W5" t="s">
        <v>325</v>
      </c>
      <c r="X5" t="s">
        <v>224</v>
      </c>
    </row>
    <row r="6" spans="1:24" ht="12.75">
      <c r="A6" t="s">
        <v>275</v>
      </c>
      <c r="B6" t="s">
        <v>289</v>
      </c>
      <c r="C6">
        <v>51513</v>
      </c>
      <c r="D6">
        <v>90154</v>
      </c>
      <c r="E6">
        <v>0.5768464727</v>
      </c>
      <c r="F6">
        <v>0.5241340352</v>
      </c>
      <c r="G6">
        <v>0.6348602279</v>
      </c>
      <c r="H6" s="4">
        <v>4.244185E-54</v>
      </c>
      <c r="I6">
        <v>0.5713889567</v>
      </c>
      <c r="J6">
        <v>0.0025175228</v>
      </c>
      <c r="K6" t="s">
        <v>224</v>
      </c>
      <c r="L6" t="s">
        <v>224</v>
      </c>
      <c r="M6" t="s">
        <v>224</v>
      </c>
      <c r="N6" t="s">
        <v>224</v>
      </c>
      <c r="O6" t="s">
        <v>224</v>
      </c>
      <c r="P6">
        <v>-0.7572</v>
      </c>
      <c r="Q6">
        <v>-0.853</v>
      </c>
      <c r="R6">
        <v>-0.6614</v>
      </c>
      <c r="S6">
        <v>0.4689734643</v>
      </c>
      <c r="T6">
        <v>0.4261185009</v>
      </c>
      <c r="U6">
        <v>0.5161383739</v>
      </c>
      <c r="V6" t="s">
        <v>325</v>
      </c>
      <c r="W6" t="s">
        <v>224</v>
      </c>
      <c r="X6" t="s">
        <v>224</v>
      </c>
    </row>
    <row r="7" spans="1:24" ht="12.75">
      <c r="A7" t="s">
        <v>275</v>
      </c>
      <c r="B7" t="s">
        <v>290</v>
      </c>
      <c r="C7">
        <v>53999</v>
      </c>
      <c r="D7">
        <v>91826</v>
      </c>
      <c r="E7">
        <v>0.6063377932</v>
      </c>
      <c r="F7">
        <v>0.5509015167</v>
      </c>
      <c r="G7">
        <v>0.6673525273</v>
      </c>
      <c r="H7" s="4">
        <v>2.18956E-47</v>
      </c>
      <c r="I7">
        <v>0.5880578485</v>
      </c>
      <c r="J7">
        <v>0.0025306215</v>
      </c>
      <c r="K7" t="s">
        <v>224</v>
      </c>
      <c r="L7" t="s">
        <v>224</v>
      </c>
      <c r="M7" t="s">
        <v>224</v>
      </c>
      <c r="N7" t="s">
        <v>224</v>
      </c>
      <c r="O7" t="s">
        <v>224</v>
      </c>
      <c r="P7">
        <v>-0.7073</v>
      </c>
      <c r="Q7">
        <v>-0.8032</v>
      </c>
      <c r="R7">
        <v>-0.6115</v>
      </c>
      <c r="S7">
        <v>0.4929497689</v>
      </c>
      <c r="T7">
        <v>0.4478803373</v>
      </c>
      <c r="U7">
        <v>0.5425544602</v>
      </c>
      <c r="V7" t="s">
        <v>325</v>
      </c>
      <c r="W7" t="s">
        <v>224</v>
      </c>
      <c r="X7" t="s">
        <v>224</v>
      </c>
    </row>
    <row r="8" spans="1:24" ht="12.75">
      <c r="A8" t="s">
        <v>275</v>
      </c>
      <c r="B8" t="s">
        <v>291</v>
      </c>
      <c r="C8">
        <v>60853</v>
      </c>
      <c r="D8">
        <v>88797</v>
      </c>
      <c r="E8">
        <v>0.7207143042</v>
      </c>
      <c r="F8">
        <v>0.6547062113</v>
      </c>
      <c r="G8">
        <v>0.7933773947</v>
      </c>
      <c r="H8" s="4">
        <v>1.06734E-27</v>
      </c>
      <c r="I8">
        <v>0.6853046837</v>
      </c>
      <c r="J8">
        <v>0.0027780669</v>
      </c>
      <c r="K8" t="s">
        <v>224</v>
      </c>
      <c r="L8" t="s">
        <v>224</v>
      </c>
      <c r="M8" t="s">
        <v>224</v>
      </c>
      <c r="N8" t="s">
        <v>224</v>
      </c>
      <c r="O8" t="s">
        <v>224</v>
      </c>
      <c r="P8">
        <v>-0.5345</v>
      </c>
      <c r="Q8">
        <v>-0.6306</v>
      </c>
      <c r="R8">
        <v>-0.4385</v>
      </c>
      <c r="S8">
        <v>0.5859373334</v>
      </c>
      <c r="T8">
        <v>0.5322730649</v>
      </c>
      <c r="U8">
        <v>0.6450120836</v>
      </c>
      <c r="V8" t="s">
        <v>325</v>
      </c>
      <c r="W8" t="s">
        <v>224</v>
      </c>
      <c r="X8" t="s">
        <v>224</v>
      </c>
    </row>
    <row r="9" spans="1:24" ht="12.75">
      <c r="A9" t="s">
        <v>275</v>
      </c>
      <c r="B9" t="s">
        <v>326</v>
      </c>
      <c r="C9">
        <v>85119</v>
      </c>
      <c r="D9">
        <v>92017</v>
      </c>
      <c r="E9">
        <v>1.0044704104</v>
      </c>
      <c r="F9">
        <v>0.9120838777</v>
      </c>
      <c r="G9">
        <v>1.1062149326</v>
      </c>
      <c r="H9">
        <v>3.8721E-05</v>
      </c>
      <c r="I9">
        <v>0.9250355912</v>
      </c>
      <c r="J9">
        <v>0.0031706272</v>
      </c>
      <c r="K9" t="s">
        <v>224</v>
      </c>
      <c r="L9" t="s">
        <v>224</v>
      </c>
      <c r="M9" t="s">
        <v>224</v>
      </c>
      <c r="N9" t="s">
        <v>224</v>
      </c>
      <c r="O9" t="s">
        <v>224</v>
      </c>
      <c r="P9">
        <v>-0.2026</v>
      </c>
      <c r="Q9">
        <v>-0.2991</v>
      </c>
      <c r="R9">
        <v>-0.1061</v>
      </c>
      <c r="S9">
        <v>0.8166297107</v>
      </c>
      <c r="T9">
        <v>0.741519895</v>
      </c>
      <c r="U9">
        <v>0.8993475279</v>
      </c>
      <c r="V9" t="s">
        <v>325</v>
      </c>
      <c r="W9" t="s">
        <v>224</v>
      </c>
      <c r="X9" t="s">
        <v>224</v>
      </c>
    </row>
    <row r="10" spans="1:24" ht="12.75">
      <c r="A10" t="s">
        <v>275</v>
      </c>
      <c r="B10" t="s">
        <v>327</v>
      </c>
      <c r="C10">
        <v>223409</v>
      </c>
      <c r="D10">
        <v>136036</v>
      </c>
      <c r="E10">
        <v>1.6932180536</v>
      </c>
      <c r="F10">
        <v>1.5391318603</v>
      </c>
      <c r="G10">
        <v>1.8627301864</v>
      </c>
      <c r="H10" s="4">
        <v>5.194454E-11</v>
      </c>
      <c r="I10">
        <v>1.6422785145</v>
      </c>
      <c r="J10">
        <v>0.0034745333</v>
      </c>
      <c r="K10" t="s">
        <v>328</v>
      </c>
      <c r="L10">
        <v>0.1180390811</v>
      </c>
      <c r="M10">
        <v>0.1731</v>
      </c>
      <c r="N10">
        <v>-0.044</v>
      </c>
      <c r="O10">
        <v>0.3902</v>
      </c>
      <c r="P10">
        <v>0.3196</v>
      </c>
      <c r="Q10">
        <v>0.2242</v>
      </c>
      <c r="R10">
        <v>0.415</v>
      </c>
      <c r="S10">
        <v>1.3765782994</v>
      </c>
      <c r="T10">
        <v>1.2513069503</v>
      </c>
      <c r="U10">
        <v>1.5143908646</v>
      </c>
      <c r="V10" t="s">
        <v>325</v>
      </c>
      <c r="W10" t="s">
        <v>224</v>
      </c>
      <c r="X10" t="s">
        <v>224</v>
      </c>
    </row>
    <row r="11" spans="1:24" ht="12.75">
      <c r="A11" t="s">
        <v>275</v>
      </c>
      <c r="B11" t="s">
        <v>294</v>
      </c>
      <c r="C11">
        <v>224029</v>
      </c>
      <c r="D11">
        <v>140670</v>
      </c>
      <c r="E11">
        <v>1.7274114387</v>
      </c>
      <c r="F11">
        <v>1.569705146</v>
      </c>
      <c r="G11">
        <v>1.9009622834</v>
      </c>
      <c r="H11" s="4">
        <v>3.592391E-12</v>
      </c>
      <c r="I11">
        <v>1.5925854838</v>
      </c>
      <c r="J11">
        <v>0.0033647332</v>
      </c>
      <c r="K11" t="s">
        <v>224</v>
      </c>
      <c r="L11" t="s">
        <v>224</v>
      </c>
      <c r="M11" t="s">
        <v>224</v>
      </c>
      <c r="N11" t="s">
        <v>224</v>
      </c>
      <c r="O11" t="s">
        <v>224</v>
      </c>
      <c r="P11">
        <v>0.3396</v>
      </c>
      <c r="Q11">
        <v>0.2439</v>
      </c>
      <c r="R11">
        <v>0.4353</v>
      </c>
      <c r="S11">
        <v>1.4043773604</v>
      </c>
      <c r="T11">
        <v>1.2761628875</v>
      </c>
      <c r="U11">
        <v>1.5454733793</v>
      </c>
      <c r="V11" t="s">
        <v>325</v>
      </c>
      <c r="W11" t="s">
        <v>224</v>
      </c>
      <c r="X11" t="s">
        <v>224</v>
      </c>
    </row>
    <row r="12" spans="1:24" ht="12.75">
      <c r="A12" t="s">
        <v>275</v>
      </c>
      <c r="B12" t="s">
        <v>295</v>
      </c>
      <c r="C12">
        <v>221387</v>
      </c>
      <c r="D12">
        <v>141124</v>
      </c>
      <c r="E12">
        <v>1.6606217375</v>
      </c>
      <c r="F12">
        <v>1.5087657469</v>
      </c>
      <c r="G12">
        <v>1.8277619044</v>
      </c>
      <c r="H12" s="4">
        <v>8.538545E-10</v>
      </c>
      <c r="I12">
        <v>1.5687409654</v>
      </c>
      <c r="J12">
        <v>0.0033340736</v>
      </c>
      <c r="K12" t="s">
        <v>224</v>
      </c>
      <c r="L12" t="s">
        <v>224</v>
      </c>
      <c r="M12" t="s">
        <v>224</v>
      </c>
      <c r="N12" t="s">
        <v>224</v>
      </c>
      <c r="O12" t="s">
        <v>224</v>
      </c>
      <c r="P12">
        <v>0.3002</v>
      </c>
      <c r="Q12">
        <v>0.2043</v>
      </c>
      <c r="R12">
        <v>0.3961</v>
      </c>
      <c r="S12">
        <v>1.3500776479</v>
      </c>
      <c r="T12">
        <v>1.2266194432</v>
      </c>
      <c r="U12">
        <v>1.4859618162</v>
      </c>
      <c r="V12" t="s">
        <v>325</v>
      </c>
      <c r="W12" t="s">
        <v>224</v>
      </c>
      <c r="X12" t="s">
        <v>224</v>
      </c>
    </row>
    <row r="13" spans="1:24" ht="12.75">
      <c r="A13" t="s">
        <v>275</v>
      </c>
      <c r="B13" t="s">
        <v>296</v>
      </c>
      <c r="C13">
        <v>215914</v>
      </c>
      <c r="D13">
        <v>138476</v>
      </c>
      <c r="E13">
        <v>1.7278932648</v>
      </c>
      <c r="F13">
        <v>1.5696779166</v>
      </c>
      <c r="G13">
        <v>1.9020558949</v>
      </c>
      <c r="H13" s="4">
        <v>4.016485E-12</v>
      </c>
      <c r="I13">
        <v>1.5592160374</v>
      </c>
      <c r="J13">
        <v>0.0033555668</v>
      </c>
      <c r="K13" t="s">
        <v>224</v>
      </c>
      <c r="L13" t="s">
        <v>224</v>
      </c>
      <c r="M13" t="s">
        <v>224</v>
      </c>
      <c r="N13" t="s">
        <v>224</v>
      </c>
      <c r="O13" t="s">
        <v>224</v>
      </c>
      <c r="P13">
        <v>0.3399</v>
      </c>
      <c r="Q13">
        <v>0.2438</v>
      </c>
      <c r="R13">
        <v>0.4359</v>
      </c>
      <c r="S13">
        <v>1.4047690827</v>
      </c>
      <c r="T13">
        <v>1.2761407501</v>
      </c>
      <c r="U13">
        <v>1.5463624803</v>
      </c>
      <c r="V13" t="s">
        <v>325</v>
      </c>
      <c r="W13" t="s">
        <v>224</v>
      </c>
      <c r="X13" t="s">
        <v>224</v>
      </c>
    </row>
    <row r="14" spans="1:24" ht="12.75">
      <c r="A14" t="s">
        <v>275</v>
      </c>
      <c r="B14" t="s">
        <v>329</v>
      </c>
      <c r="C14">
        <v>220895</v>
      </c>
      <c r="D14">
        <v>135031</v>
      </c>
      <c r="E14">
        <v>1.8460725629</v>
      </c>
      <c r="F14">
        <v>1.6776635663</v>
      </c>
      <c r="G14">
        <v>2.0313869694</v>
      </c>
      <c r="H14" s="4">
        <v>8.852661E-17</v>
      </c>
      <c r="I14">
        <v>1.6358836119</v>
      </c>
      <c r="J14">
        <v>0.0034806428</v>
      </c>
      <c r="K14" t="s">
        <v>224</v>
      </c>
      <c r="L14" t="s">
        <v>224</v>
      </c>
      <c r="M14" t="s">
        <v>224</v>
      </c>
      <c r="N14" t="s">
        <v>224</v>
      </c>
      <c r="O14" t="s">
        <v>224</v>
      </c>
      <c r="P14">
        <v>0.406</v>
      </c>
      <c r="Q14">
        <v>0.3104</v>
      </c>
      <c r="R14">
        <v>0.5017</v>
      </c>
      <c r="S14">
        <v>1.5008482952</v>
      </c>
      <c r="T14">
        <v>1.3639325745</v>
      </c>
      <c r="U14">
        <v>1.6515080345</v>
      </c>
      <c r="V14" t="s">
        <v>325</v>
      </c>
      <c r="W14" t="s">
        <v>224</v>
      </c>
      <c r="X14" t="s">
        <v>224</v>
      </c>
    </row>
    <row r="15" spans="1:24" ht="12.75">
      <c r="A15" t="s">
        <v>275</v>
      </c>
      <c r="B15" t="s">
        <v>330</v>
      </c>
      <c r="C15">
        <v>1416852</v>
      </c>
      <c r="D15">
        <v>1151894</v>
      </c>
      <c r="E15">
        <v>1.2300194289</v>
      </c>
      <c r="F15" t="s">
        <v>224</v>
      </c>
      <c r="G15" t="s">
        <v>224</v>
      </c>
      <c r="H15" t="s">
        <v>224</v>
      </c>
      <c r="I15">
        <v>1.2300194289</v>
      </c>
      <c r="J15">
        <v>0.0010333554</v>
      </c>
      <c r="K15" t="s">
        <v>331</v>
      </c>
      <c r="L15">
        <v>0.3855919507</v>
      </c>
      <c r="M15">
        <v>0.1379</v>
      </c>
      <c r="N15">
        <v>-0.1736</v>
      </c>
      <c r="O15">
        <v>0.4493</v>
      </c>
      <c r="P15" t="s">
        <v>224</v>
      </c>
      <c r="Q15" t="s">
        <v>224</v>
      </c>
      <c r="R15" t="s">
        <v>224</v>
      </c>
      <c r="S15" t="s">
        <v>224</v>
      </c>
      <c r="T15" t="s">
        <v>224</v>
      </c>
      <c r="U15" t="s">
        <v>224</v>
      </c>
      <c r="V15" t="s">
        <v>224</v>
      </c>
      <c r="W15" t="s">
        <v>224</v>
      </c>
      <c r="X15" t="s">
        <v>224</v>
      </c>
    </row>
    <row r="16" spans="1:24" ht="12.75">
      <c r="A16" t="s">
        <v>276</v>
      </c>
      <c r="B16" t="s">
        <v>322</v>
      </c>
      <c r="C16">
        <v>19192</v>
      </c>
      <c r="D16">
        <v>18013</v>
      </c>
      <c r="E16">
        <v>1.0264840689</v>
      </c>
      <c r="F16">
        <v>0.9320822855</v>
      </c>
      <c r="G16">
        <v>1.1304469146</v>
      </c>
      <c r="H16">
        <v>1.84941E-05</v>
      </c>
      <c r="I16">
        <v>1.0654527286</v>
      </c>
      <c r="J16">
        <v>0.0076908452</v>
      </c>
      <c r="K16" t="s">
        <v>224</v>
      </c>
      <c r="L16" t="s">
        <v>224</v>
      </c>
      <c r="M16" t="s">
        <v>224</v>
      </c>
      <c r="N16" t="s">
        <v>224</v>
      </c>
      <c r="O16" t="s">
        <v>224</v>
      </c>
      <c r="P16">
        <v>-0.2108</v>
      </c>
      <c r="Q16">
        <v>-0.3073</v>
      </c>
      <c r="R16">
        <v>-0.1143</v>
      </c>
      <c r="S16">
        <v>0.8099475603</v>
      </c>
      <c r="T16">
        <v>0.735459805</v>
      </c>
      <c r="U16">
        <v>0.8919794746</v>
      </c>
      <c r="V16" t="s">
        <v>325</v>
      </c>
      <c r="W16" t="s">
        <v>224</v>
      </c>
      <c r="X16" t="s">
        <v>224</v>
      </c>
    </row>
    <row r="17" spans="1:24" ht="12.75">
      <c r="A17" t="s">
        <v>276</v>
      </c>
      <c r="B17" t="s">
        <v>323</v>
      </c>
      <c r="C17">
        <v>54917</v>
      </c>
      <c r="D17">
        <v>89403</v>
      </c>
      <c r="E17">
        <v>0.6764248416</v>
      </c>
      <c r="F17">
        <v>0.6139899972</v>
      </c>
      <c r="G17">
        <v>0.7452085024</v>
      </c>
      <c r="H17" s="4">
        <v>5.406166E-37</v>
      </c>
      <c r="I17">
        <v>0.6142635035</v>
      </c>
      <c r="J17">
        <v>0.0026212069</v>
      </c>
      <c r="K17" t="s">
        <v>332</v>
      </c>
      <c r="L17" s="4">
        <v>1.141697E-21</v>
      </c>
      <c r="M17">
        <v>1.0745</v>
      </c>
      <c r="N17">
        <v>0.8543</v>
      </c>
      <c r="O17">
        <v>1.2947</v>
      </c>
      <c r="P17">
        <v>-0.6279</v>
      </c>
      <c r="Q17">
        <v>-0.7247</v>
      </c>
      <c r="R17">
        <v>-0.531</v>
      </c>
      <c r="S17">
        <v>0.5337332227</v>
      </c>
      <c r="T17">
        <v>0.4844689901</v>
      </c>
      <c r="U17">
        <v>0.5880069908</v>
      </c>
      <c r="V17" t="s">
        <v>325</v>
      </c>
      <c r="W17" t="s">
        <v>325</v>
      </c>
      <c r="X17" t="s">
        <v>224</v>
      </c>
    </row>
    <row r="18" spans="1:24" ht="12.75">
      <c r="A18" t="s">
        <v>276</v>
      </c>
      <c r="B18" t="s">
        <v>289</v>
      </c>
      <c r="C18">
        <v>59127</v>
      </c>
      <c r="D18">
        <v>94896</v>
      </c>
      <c r="E18">
        <v>0.6267118833</v>
      </c>
      <c r="F18">
        <v>0.5692258921</v>
      </c>
      <c r="G18">
        <v>0.6900033715</v>
      </c>
      <c r="H18" s="4">
        <v>1.133426E-46</v>
      </c>
      <c r="I18">
        <v>0.6230715731</v>
      </c>
      <c r="J18">
        <v>0.0025623887</v>
      </c>
      <c r="K18" t="s">
        <v>224</v>
      </c>
      <c r="L18" t="s">
        <v>224</v>
      </c>
      <c r="M18" t="s">
        <v>224</v>
      </c>
      <c r="N18" t="s">
        <v>224</v>
      </c>
      <c r="O18" t="s">
        <v>224</v>
      </c>
      <c r="P18">
        <v>-0.7042</v>
      </c>
      <c r="Q18">
        <v>-0.8004</v>
      </c>
      <c r="R18">
        <v>-0.608</v>
      </c>
      <c r="S18">
        <v>0.4945071982</v>
      </c>
      <c r="T18">
        <v>0.4491478597</v>
      </c>
      <c r="U18">
        <v>0.5444473658</v>
      </c>
      <c r="V18" t="s">
        <v>325</v>
      </c>
      <c r="W18" t="s">
        <v>224</v>
      </c>
      <c r="X18" t="s">
        <v>224</v>
      </c>
    </row>
    <row r="19" spans="1:24" ht="12.75">
      <c r="A19" t="s">
        <v>276</v>
      </c>
      <c r="B19" t="s">
        <v>290</v>
      </c>
      <c r="C19">
        <v>57293</v>
      </c>
      <c r="D19">
        <v>90314</v>
      </c>
      <c r="E19">
        <v>0.6374692129</v>
      </c>
      <c r="F19">
        <v>0.5790219894</v>
      </c>
      <c r="G19">
        <v>0.7018161743</v>
      </c>
      <c r="H19" s="4">
        <v>1.444511E-44</v>
      </c>
      <c r="I19">
        <v>0.6343756228</v>
      </c>
      <c r="J19">
        <v>0.0026503041</v>
      </c>
      <c r="K19" t="s">
        <v>224</v>
      </c>
      <c r="L19" t="s">
        <v>224</v>
      </c>
      <c r="M19" t="s">
        <v>224</v>
      </c>
      <c r="N19" t="s">
        <v>224</v>
      </c>
      <c r="O19" t="s">
        <v>224</v>
      </c>
      <c r="P19">
        <v>-0.6872</v>
      </c>
      <c r="Q19">
        <v>-0.7833</v>
      </c>
      <c r="R19">
        <v>-0.591</v>
      </c>
      <c r="S19">
        <v>0.5029952723</v>
      </c>
      <c r="T19">
        <v>0.4568774732</v>
      </c>
      <c r="U19">
        <v>0.5537682613</v>
      </c>
      <c r="V19" t="s">
        <v>325</v>
      </c>
      <c r="W19" t="s">
        <v>224</v>
      </c>
      <c r="X19" t="s">
        <v>224</v>
      </c>
    </row>
    <row r="20" spans="1:24" ht="12.75">
      <c r="A20" t="s">
        <v>276</v>
      </c>
      <c r="B20" t="s">
        <v>291</v>
      </c>
      <c r="C20">
        <v>60570</v>
      </c>
      <c r="D20">
        <v>85145</v>
      </c>
      <c r="E20">
        <v>0.7533540405</v>
      </c>
      <c r="F20">
        <v>0.6839777693</v>
      </c>
      <c r="G20">
        <v>0.8297671881</v>
      </c>
      <c r="H20" s="4">
        <v>4.951684E-26</v>
      </c>
      <c r="I20">
        <v>0.7113747137</v>
      </c>
      <c r="J20">
        <v>0.0028904778</v>
      </c>
      <c r="K20" t="s">
        <v>224</v>
      </c>
      <c r="L20" t="s">
        <v>224</v>
      </c>
      <c r="M20" t="s">
        <v>224</v>
      </c>
      <c r="N20" t="s">
        <v>224</v>
      </c>
      <c r="O20" t="s">
        <v>224</v>
      </c>
      <c r="P20">
        <v>-0.5201</v>
      </c>
      <c r="Q20">
        <v>-0.6168</v>
      </c>
      <c r="R20">
        <v>-0.4235</v>
      </c>
      <c r="S20">
        <v>0.59443423</v>
      </c>
      <c r="T20">
        <v>0.5396928625</v>
      </c>
      <c r="U20">
        <v>0.6547280469</v>
      </c>
      <c r="V20" t="s">
        <v>325</v>
      </c>
      <c r="W20" t="s">
        <v>224</v>
      </c>
      <c r="X20" t="s">
        <v>224</v>
      </c>
    </row>
    <row r="21" spans="1:24" ht="12.75">
      <c r="A21" t="s">
        <v>276</v>
      </c>
      <c r="B21" t="s">
        <v>326</v>
      </c>
      <c r="C21">
        <v>91797</v>
      </c>
      <c r="D21">
        <v>95828</v>
      </c>
      <c r="E21">
        <v>1.0557833655</v>
      </c>
      <c r="F21">
        <v>0.9582740736</v>
      </c>
      <c r="G21">
        <v>1.163214727</v>
      </c>
      <c r="H21">
        <v>0.000220691</v>
      </c>
      <c r="I21">
        <v>0.9579350503</v>
      </c>
      <c r="J21">
        <v>0.0031617085</v>
      </c>
      <c r="K21" t="s">
        <v>224</v>
      </c>
      <c r="L21" t="s">
        <v>224</v>
      </c>
      <c r="M21" t="s">
        <v>224</v>
      </c>
      <c r="N21" t="s">
        <v>224</v>
      </c>
      <c r="O21" t="s">
        <v>224</v>
      </c>
      <c r="P21">
        <v>-0.1826</v>
      </c>
      <c r="Q21">
        <v>-0.2795</v>
      </c>
      <c r="R21">
        <v>-0.0857</v>
      </c>
      <c r="S21">
        <v>0.833066179</v>
      </c>
      <c r="T21">
        <v>0.7561264432</v>
      </c>
      <c r="U21">
        <v>0.9178349268</v>
      </c>
      <c r="V21" t="s">
        <v>325</v>
      </c>
      <c r="W21" t="s">
        <v>224</v>
      </c>
      <c r="X21" t="s">
        <v>224</v>
      </c>
    </row>
    <row r="22" spans="1:24" ht="12.75">
      <c r="A22" t="s">
        <v>276</v>
      </c>
      <c r="B22" t="s">
        <v>327</v>
      </c>
      <c r="C22">
        <v>225289</v>
      </c>
      <c r="D22">
        <v>138988</v>
      </c>
      <c r="E22">
        <v>1.7212355041</v>
      </c>
      <c r="F22">
        <v>1.5637943813</v>
      </c>
      <c r="G22">
        <v>1.8945276285</v>
      </c>
      <c r="H22" s="4">
        <v>3.987386E-10</v>
      </c>
      <c r="I22">
        <v>1.6209241086</v>
      </c>
      <c r="J22">
        <v>0.0034150156</v>
      </c>
      <c r="K22" t="s">
        <v>333</v>
      </c>
      <c r="L22">
        <v>0.1458711547</v>
      </c>
      <c r="M22">
        <v>0.1612</v>
      </c>
      <c r="N22">
        <v>-0.056</v>
      </c>
      <c r="O22">
        <v>0.3784</v>
      </c>
      <c r="P22">
        <v>0.3061</v>
      </c>
      <c r="Q22">
        <v>0.2102</v>
      </c>
      <c r="R22">
        <v>0.402</v>
      </c>
      <c r="S22">
        <v>1.3581413871</v>
      </c>
      <c r="T22">
        <v>1.2339124223</v>
      </c>
      <c r="U22">
        <v>1.4948775894</v>
      </c>
      <c r="V22" t="s">
        <v>325</v>
      </c>
      <c r="W22" t="s">
        <v>224</v>
      </c>
      <c r="X22" t="s">
        <v>224</v>
      </c>
    </row>
    <row r="23" spans="1:24" ht="12.75">
      <c r="A23" t="s">
        <v>276</v>
      </c>
      <c r="B23" t="s">
        <v>294</v>
      </c>
      <c r="C23">
        <v>211512</v>
      </c>
      <c r="D23">
        <v>140152</v>
      </c>
      <c r="E23">
        <v>1.630005196</v>
      </c>
      <c r="F23">
        <v>1.4809479664</v>
      </c>
      <c r="G23">
        <v>1.7940650173</v>
      </c>
      <c r="H23" s="4">
        <v>2.7004391E-07</v>
      </c>
      <c r="I23">
        <v>1.5091614818</v>
      </c>
      <c r="J23">
        <v>0.0032814682</v>
      </c>
      <c r="K23" t="s">
        <v>224</v>
      </c>
      <c r="L23" t="s">
        <v>224</v>
      </c>
      <c r="M23" t="s">
        <v>224</v>
      </c>
      <c r="N23" t="s">
        <v>224</v>
      </c>
      <c r="O23" t="s">
        <v>224</v>
      </c>
      <c r="P23">
        <v>0.2517</v>
      </c>
      <c r="Q23">
        <v>0.1558</v>
      </c>
      <c r="R23">
        <v>0.3476</v>
      </c>
      <c r="S23">
        <v>1.2861560853</v>
      </c>
      <c r="T23">
        <v>1.1685424339</v>
      </c>
      <c r="U23">
        <v>1.4156075362</v>
      </c>
      <c r="V23" t="s">
        <v>325</v>
      </c>
      <c r="W23" t="s">
        <v>224</v>
      </c>
      <c r="X23" t="s">
        <v>224</v>
      </c>
    </row>
    <row r="24" spans="1:24" ht="12.75">
      <c r="A24" t="s">
        <v>276</v>
      </c>
      <c r="B24" t="s">
        <v>295</v>
      </c>
      <c r="C24">
        <v>215009</v>
      </c>
      <c r="D24">
        <v>140155</v>
      </c>
      <c r="E24">
        <v>1.6421502834</v>
      </c>
      <c r="F24">
        <v>1.4915344409</v>
      </c>
      <c r="G24">
        <v>1.8079753839</v>
      </c>
      <c r="H24" s="4">
        <v>1.3030131E-07</v>
      </c>
      <c r="I24">
        <v>1.5340801256</v>
      </c>
      <c r="J24">
        <v>0.003308413</v>
      </c>
      <c r="K24" t="s">
        <v>224</v>
      </c>
      <c r="L24" t="s">
        <v>224</v>
      </c>
      <c r="M24" t="s">
        <v>224</v>
      </c>
      <c r="N24" t="s">
        <v>224</v>
      </c>
      <c r="O24" t="s">
        <v>224</v>
      </c>
      <c r="P24">
        <v>0.2591</v>
      </c>
      <c r="Q24">
        <v>0.1629</v>
      </c>
      <c r="R24">
        <v>0.3553</v>
      </c>
      <c r="S24">
        <v>1.2957391702</v>
      </c>
      <c r="T24">
        <v>1.1768956948</v>
      </c>
      <c r="U24">
        <v>1.4265835151</v>
      </c>
      <c r="V24" t="s">
        <v>325</v>
      </c>
      <c r="W24" t="s">
        <v>224</v>
      </c>
      <c r="X24" t="s">
        <v>224</v>
      </c>
    </row>
    <row r="25" spans="1:24" ht="12.75">
      <c r="A25" t="s">
        <v>276</v>
      </c>
      <c r="B25" t="s">
        <v>296</v>
      </c>
      <c r="C25">
        <v>217454</v>
      </c>
      <c r="D25">
        <v>139729</v>
      </c>
      <c r="E25">
        <v>1.7134814516</v>
      </c>
      <c r="F25">
        <v>1.556289499</v>
      </c>
      <c r="G25">
        <v>1.8865504695</v>
      </c>
      <c r="H25" s="4">
        <v>8.080468E-10</v>
      </c>
      <c r="I25">
        <v>1.5562553228</v>
      </c>
      <c r="J25">
        <v>0.0033373146</v>
      </c>
      <c r="K25" t="s">
        <v>224</v>
      </c>
      <c r="L25" t="s">
        <v>224</v>
      </c>
      <c r="M25" t="s">
        <v>224</v>
      </c>
      <c r="N25" t="s">
        <v>224</v>
      </c>
      <c r="O25" t="s">
        <v>224</v>
      </c>
      <c r="P25">
        <v>0.3016</v>
      </c>
      <c r="Q25">
        <v>0.2054</v>
      </c>
      <c r="R25">
        <v>0.3978</v>
      </c>
      <c r="S25">
        <v>1.3520230497</v>
      </c>
      <c r="T25">
        <v>1.2279906927</v>
      </c>
      <c r="U25">
        <v>1.4885832098</v>
      </c>
      <c r="V25" t="s">
        <v>325</v>
      </c>
      <c r="W25" t="s">
        <v>224</v>
      </c>
      <c r="X25" t="s">
        <v>224</v>
      </c>
    </row>
    <row r="26" spans="1:24" ht="12.75">
      <c r="A26" t="s">
        <v>276</v>
      </c>
      <c r="B26" t="s">
        <v>329</v>
      </c>
      <c r="C26">
        <v>232554</v>
      </c>
      <c r="D26">
        <v>142611</v>
      </c>
      <c r="E26">
        <v>1.8196671896</v>
      </c>
      <c r="F26">
        <v>1.652762794</v>
      </c>
      <c r="G26">
        <v>2.0034264402</v>
      </c>
      <c r="H26" s="4">
        <v>1.714081E-13</v>
      </c>
      <c r="I26">
        <v>1.6306876749</v>
      </c>
      <c r="J26">
        <v>0.003381496</v>
      </c>
      <c r="K26" t="s">
        <v>224</v>
      </c>
      <c r="L26" t="s">
        <v>224</v>
      </c>
      <c r="M26" t="s">
        <v>224</v>
      </c>
      <c r="N26" t="s">
        <v>224</v>
      </c>
      <c r="O26" t="s">
        <v>224</v>
      </c>
      <c r="P26">
        <v>0.3617</v>
      </c>
      <c r="Q26">
        <v>0.2655</v>
      </c>
      <c r="R26">
        <v>0.4579</v>
      </c>
      <c r="S26">
        <v>1.4358089379</v>
      </c>
      <c r="T26">
        <v>1.3041129748</v>
      </c>
      <c r="U26">
        <v>1.5808042292</v>
      </c>
      <c r="V26" t="s">
        <v>325</v>
      </c>
      <c r="W26" t="s">
        <v>224</v>
      </c>
      <c r="X26" t="s">
        <v>224</v>
      </c>
    </row>
    <row r="27" spans="1:24" ht="12.75">
      <c r="A27" t="s">
        <v>276</v>
      </c>
      <c r="B27" t="s">
        <v>330</v>
      </c>
      <c r="C27">
        <v>1444714</v>
      </c>
      <c r="D27">
        <v>1175234</v>
      </c>
      <c r="E27">
        <v>1.2673463311</v>
      </c>
      <c r="F27" t="s">
        <v>224</v>
      </c>
      <c r="G27" t="s">
        <v>224</v>
      </c>
      <c r="H27" t="s">
        <v>224</v>
      </c>
      <c r="I27">
        <v>1.2292990162</v>
      </c>
      <c r="J27">
        <v>0.0010227432</v>
      </c>
      <c r="K27" t="s">
        <v>334</v>
      </c>
      <c r="L27">
        <v>0.9390965766</v>
      </c>
      <c r="M27">
        <v>0.012</v>
      </c>
      <c r="N27">
        <v>-0.2951</v>
      </c>
      <c r="O27">
        <v>0.3191</v>
      </c>
      <c r="P27" t="s">
        <v>224</v>
      </c>
      <c r="Q27" t="s">
        <v>224</v>
      </c>
      <c r="R27" t="s">
        <v>224</v>
      </c>
      <c r="S27" t="s">
        <v>224</v>
      </c>
      <c r="T27" t="s">
        <v>224</v>
      </c>
      <c r="U27" t="s">
        <v>224</v>
      </c>
      <c r="V27" t="s">
        <v>224</v>
      </c>
      <c r="W27" t="s">
        <v>224</v>
      </c>
      <c r="X27" t="s">
        <v>224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2009-08-31T16:55:46Z</cp:lastPrinted>
  <dcterms:created xsi:type="dcterms:W3CDTF">2006-01-23T20:42:54Z</dcterms:created>
  <dcterms:modified xsi:type="dcterms:W3CDTF">2009-10-09T14:09:04Z</dcterms:modified>
  <cp:category/>
  <cp:version/>
  <cp:contentType/>
  <cp:contentStatus/>
</cp:coreProperties>
</file>