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62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<sst xmlns="http://schemas.openxmlformats.org/spreadsheetml/2006/main" count="1226" uniqueCount="351">
  <si>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</si>
  <si>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</si>
  <si>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</si>
  <si>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</si>
  <si>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</si>
  <si>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</si>
  <si>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</si>
  <si>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</si>
  <si>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</si>
  <si>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</si>
  <si>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</si>
  <si>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</si>
  <si>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</si>
  <si>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</si>
  <si>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</si>
  <si>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</si>
  <si>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</si>
  <si>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</si>
  <si>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</si>
  <si>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</si>
  <si>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</si>
  <si>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</si>
  <si>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</si>
  <si>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</si>
  <si>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</si>
  <si>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</si>
  <si>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</si>
  <si>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</si>
  <si>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</si>
  <si>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</si>
  <si>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</si>
  <si>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</si>
  <si>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</si>
  <si>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</si>
  <si>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</si>
  <si>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</si>
  <si>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</si>
  <si>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</si>
  <si>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</si>
  <si>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</si>
  <si>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</si>
  <si>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</si>
  <si>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</si>
  <si>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</si>
  <si>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</si>
  <si>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</si>
  <si>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</si>
  <si>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</si>
  <si>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</si>
  <si>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</si>
  <si>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</si>
  <si>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</si>
  <si>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</si>
  <si>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</si>
  <si>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</si>
  <si>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</si>
  <si>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</si>
  <si>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</si>
  <si>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</si>
  <si>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</si>
  <si>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</si>
  <si>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</si>
  <si>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</si>
  <si>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</si>
  <si>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</si>
  <si>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</si>
  <si>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</si>
  <si>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</si>
  <si>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</si>
  <si>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</si>
  <si>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</si>
  <si>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</si>
  <si>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</si>
  <si>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</si>
  <si>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</si>
  <si>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</si>
  <si>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</si>
  <si>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</si>
  <si>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</si>
  <si>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</si>
  <si>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</si>
  <si>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</si>
  <si>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</si>
  <si>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</si>
  <si>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</si>
  <si>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</si>
  <si>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</si>
  <si>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</si>
  <si>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</si>
  <si>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</si>
  <si>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</si>
  <si>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</si>
  <si>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</si>
  <si>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</si>
  <si>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</si>
  <si>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</si>
  <si>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</si>
  <si>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</si>
  <si>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</si>
  <si>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</si>
  <si>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</si>
  <si>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</si>
  <si>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</si>
  <si>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</si>
  <si>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</si>
  <si>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</si>
  <si>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</si>
  <si>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</si>
  <si>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</si>
  <si>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</si>
  <si>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</si>
  <si>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</si>
  <si>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</si>
  <si>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</si>
  <si>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</si>
  <si>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</si>
  <si>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</si>
  <si>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</si>
  <si>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</si>
  <si>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</si>
  <si>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</si>
  <si>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</si>
  <si>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</si>
  <si>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</si>
  <si>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</si>
  <si>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</si>
  <si>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</si>
  <si>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</si>
  <si>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</si>
  <si>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</si>
  <si>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</si>
  <si>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</si>
  <si>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</si>
  <si>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</si>
  <si>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</si>
  <si>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</si>
  <si>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</si>
  <si>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</si>
  <si>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</si>
  <si>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</si>
  <si>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</si>
  <si>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</si>
  <si>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</si>
  <si>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</si>
  <si>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</si>
  <si>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</si>
  <si>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</si>
  <si>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</si>
  <si>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</si>
  <si>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</si>
  <si>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</si>
  <si>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</si>
  <si>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</si>
  <si>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</si>
  <si>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</si>
  <si>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</si>
  <si>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</si>
  <si>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</si>
  <si>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</si>
  <si>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</si>
  <si>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</si>
  <si>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</si>
  <si>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</si>
  <si>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</si>
  <si>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</si>
  <si>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</si>
  <si>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</si>
  <si>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</si>
  <si>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</si>
  <si>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</si>
  <si>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</si>
  <si>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</si>
  <si>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</si>
  <si>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</si>
  <si>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</si>
  <si>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</si>
  <si>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</si>
  <si>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</si>
  <si>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</si>
  <si>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</si>
  <si>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</si>
  <si>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</si>
  <si>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</si>
  <si>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</si>
  <si>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</si>
  <si>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</si>
  <si>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</si>
  <si>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</si>
  <si>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</si>
  <si>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</si>
  <si>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</si>
  <si>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</si>
  <si>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</si>
  <si>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</si>
  <si>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</si>
  <si>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</si>
  <si>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</si>
  <si>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</si>
  <si>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</si>
  <si>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</si>
  <si>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</si>
  <si>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</si>
  <si>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</si>
  <si>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</si>
  <si>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</si>
  <si>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</si>
  <si>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</si>
  <si>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</si>
  <si>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</si>
  <si>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</si>
  <si>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</si>
  <si>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</si>
  <si>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</si>
  <si>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</si>
  <si>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</si>
  <si>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</si>
  <si>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</si>
  <si>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rate</t>
  </si>
  <si>
    <t>per 1,000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</si>
  <si>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</si>
  <si>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</si>
  <si>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</si>
  <si>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</si>
  <si>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</si>
  <si>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</si>
  <si>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</si>
  <si>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</si>
  <si>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</si>
  <si>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</si>
  <si>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</si>
  <si>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</si>
  <si>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</si>
  <si>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</si>
  <si>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</si>
  <si>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</si>
  <si>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</si>
  <si>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</si>
  <si>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</si>
  <si>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</si>
  <si>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</si>
  <si>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</si>
  <si>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</si>
  <si>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</si>
  <si>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</si>
  <si>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</si>
  <si>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</si>
  <si>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</si>
  <si>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</si>
  <si>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</si>
  <si>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</si>
  <si>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</si>
  <si>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</si>
  <si>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</si>
  <si>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</si>
  <si>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</si>
  <si>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</si>
  <si>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</si>
  <si>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</si>
  <si>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</si>
  <si>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</si>
  <si>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</si>
  <si>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</si>
  <si>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</si>
  <si>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</si>
  <si>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</si>
  <si>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</si>
  <si>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</si>
  <si>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</si>
  <si>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</si>
  <si>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</si>
  <si>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</si>
  <si>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</si>
  <si>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</si>
  <si>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</si>
  <si>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</si>
  <si>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2000/01</t>
  </si>
  <si>
    <t>2005/06</t>
  </si>
  <si>
    <t>Crude and Adjusted Rates for Long Stay Days (LOS &gt;= 14), 2000/01 and 2005/06, per 1000</t>
  </si>
  <si>
    <t>Long stays</t>
  </si>
  <si>
    <t>Source: Manitoba Centre for Health Policy, 2009</t>
  </si>
  <si>
    <t>Rural South</t>
  </si>
  <si>
    <t>MB Avg 2000/01</t>
  </si>
  <si>
    <t>MB Avg 2005/06</t>
  </si>
  <si>
    <t>long days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</si>
  <si>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</si>
  <si>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</si>
  <si>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</si>
  <si>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</si>
  <si>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</si>
  <si>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</si>
  <si>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</si>
  <si>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</si>
  <si>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</si>
  <si>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</si>
  <si>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</si>
  <si>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</si>
  <si>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</si>
  <si>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</si>
  <si>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</si>
  <si>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</si>
  <si>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</si>
  <si>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Rates for Long Stay Days (LOS &gt;= 14) by Income Quintile, 2000/01 and 2005/06, per 1000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</si>
  <si>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</si>
  <si>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</si>
  <si>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</si>
  <si>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</si>
  <si>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</si>
  <si>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</si>
  <si>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</si>
  <si>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</si>
  <si>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</si>
  <si>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</si>
  <si>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</si>
  <si>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</si>
  <si>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</si>
  <si>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</si>
  <si>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</si>
  <si>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</si>
  <si>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</si>
  <si>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</si>
  <si>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</si>
  <si>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</si>
  <si>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</si>
  <si>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</si>
  <si>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</si>
  <si>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</si>
  <si>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</si>
  <si>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</si>
  <si>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</si>
  <si>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</si>
  <si>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</si>
  <si>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</si>
  <si>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</si>
  <si>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</si>
  <si>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</si>
  <si>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</si>
  <si>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</si>
  <si>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</si>
  <si>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</si>
  <si>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</si>
  <si>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</si>
  <si>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ADJUSTED 
rate per 1,000</t>
  </si>
  <si>
    <t>linear trend rural T1</t>
  </si>
  <si>
    <t>linear trend rural T2</t>
  </si>
  <si>
    <t>linear trend urban T1</t>
  </si>
  <si>
    <t>linear trend urban T2</t>
  </si>
  <si>
    <t>Regional
Health
Authority</t>
  </si>
  <si>
    <t>Winnipeg
Community
Area</t>
  </si>
  <si>
    <t>CE Morden/Winkler</t>
  </si>
  <si>
    <t>BW Nelson House</t>
  </si>
  <si>
    <t>Appendix Table 2.39: Hospital Days Used in Long Stays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</si>
</sst>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3" fontId="10" fillId="0" borderId="23" xfId="0" applyNumberFormat="1" applyFont="1" applyFill="1" applyBorder="1" applyAlignment="1" quotePrefix="1">
      <alignment horizontal="right"/>
    </xf>
    <xf numFmtId="3" fontId="10" fillId="0" borderId="11" xfId="0" applyNumberFormat="1" applyFont="1" applyFill="1" applyBorder="1" applyAlignment="1" quotePrefix="1">
      <alignment horizontal="right"/>
    </xf>
    <xf numFmtId="3" fontId="10" fillId="0" borderId="24" xfId="0" applyNumberFormat="1" applyFont="1" applyFill="1" applyBorder="1" applyAlignment="1" quotePrefix="1">
      <alignment horizontal="right"/>
    </xf>
    <xf numFmtId="3" fontId="10" fillId="33" borderId="24" xfId="0" applyNumberFormat="1" applyFont="1" applyFill="1" applyBorder="1" applyAlignment="1" quotePrefix="1">
      <alignment horizontal="right"/>
    </xf>
    <xf numFmtId="3" fontId="10" fillId="33" borderId="11" xfId="0" applyNumberFormat="1" applyFont="1" applyFill="1" applyBorder="1" applyAlignment="1" quotePrefix="1">
      <alignment horizontal="right"/>
    </xf>
    <xf numFmtId="3" fontId="10" fillId="0" borderId="25" xfId="0" applyNumberFormat="1" applyFont="1" applyFill="1" applyBorder="1" applyAlignment="1" quotePrefix="1">
      <alignment horizontal="right"/>
    </xf>
    <xf numFmtId="3" fontId="10" fillId="0" borderId="26" xfId="0" applyNumberFormat="1" applyFont="1" applyFill="1" applyBorder="1" applyAlignment="1" quotePrefix="1">
      <alignment horizontal="right"/>
    </xf>
    <xf numFmtId="3" fontId="10" fillId="0" borderId="24" xfId="0" applyNumberFormat="1" applyFont="1" applyBorder="1" applyAlignment="1">
      <alignment horizontal="right"/>
    </xf>
    <xf numFmtId="1" fontId="10" fillId="0" borderId="27" xfId="0" applyNumberFormat="1" applyFont="1" applyFill="1" applyBorder="1" applyAlignment="1" quotePrefix="1">
      <alignment horizontal="right" indent="1"/>
    </xf>
    <xf numFmtId="1" fontId="10" fillId="33" borderId="27" xfId="0" applyNumberFormat="1" applyFont="1" applyFill="1" applyBorder="1" applyAlignment="1" quotePrefix="1">
      <alignment horizontal="right" indent="1"/>
    </xf>
    <xf numFmtId="1" fontId="10" fillId="0" borderId="28" xfId="0" applyNumberFormat="1" applyFont="1" applyFill="1" applyBorder="1" applyAlignment="1" quotePrefix="1">
      <alignment horizontal="right" indent="1"/>
    </xf>
    <xf numFmtId="1" fontId="10" fillId="0" borderId="20" xfId="0" applyNumberFormat="1" applyFont="1" applyFill="1" applyBorder="1" applyAlignment="1">
      <alignment horizontal="right" indent="1"/>
    </xf>
    <xf numFmtId="1" fontId="10" fillId="33" borderId="20" xfId="0" applyNumberFormat="1" applyFont="1" applyFill="1" applyBorder="1" applyAlignment="1">
      <alignment horizontal="right" indent="1"/>
    </xf>
    <xf numFmtId="1" fontId="10" fillId="0" borderId="29" xfId="0" applyNumberFormat="1" applyFont="1" applyFill="1" applyBorder="1" applyAlignment="1">
      <alignment horizontal="right" indent="1"/>
    </xf>
    <xf numFmtId="1" fontId="10" fillId="0" borderId="26" xfId="0" applyNumberFormat="1" applyFont="1" applyFill="1" applyBorder="1" applyAlignment="1" quotePrefix="1">
      <alignment horizontal="right" indent="1"/>
    </xf>
    <xf numFmtId="0" fontId="9" fillId="0" borderId="30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10" fillId="0" borderId="23" xfId="59" applyNumberFormat="1" applyFont="1" applyBorder="1" applyAlignment="1">
      <alignment horizontal="right" indent="1"/>
    </xf>
    <xf numFmtId="1" fontId="10" fillId="0" borderId="14" xfId="0" applyNumberFormat="1" applyFont="1" applyBorder="1" applyAlignment="1">
      <alignment horizontal="right" indent="1"/>
    </xf>
    <xf numFmtId="1" fontId="10" fillId="0" borderId="24" xfId="59" applyNumberFormat="1" applyFont="1" applyBorder="1" applyAlignment="1">
      <alignment horizontal="right" indent="1"/>
    </xf>
    <xf numFmtId="1" fontId="10" fillId="0" borderId="20" xfId="0" applyNumberFormat="1" applyFont="1" applyBorder="1" applyAlignment="1">
      <alignment horizontal="right" indent="1"/>
    </xf>
    <xf numFmtId="1" fontId="10" fillId="0" borderId="25" xfId="59" applyNumberFormat="1" applyFont="1" applyBorder="1" applyAlignment="1">
      <alignment horizontal="right" indent="1"/>
    </xf>
    <xf numFmtId="1" fontId="10" fillId="0" borderId="29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8" fontId="4" fillId="0" borderId="0" xfId="59" applyNumberFormat="1" applyFont="1" applyFill="1" applyAlignment="1">
      <alignment/>
    </xf>
    <xf numFmtId="168" fontId="0" fillId="0" borderId="0" xfId="59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855"/>
          <c:w val="0.94525"/>
          <c:h val="0.80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(t)</c:v>
                </c:pt>
                <c:pt idx="8">
                  <c:v>Churchill (1,t)</c:v>
                </c:pt>
                <c:pt idx="9">
                  <c:v>Nor-Man (1,t)</c:v>
                </c:pt>
                <c:pt idx="10">
                  <c:v>Burntwood (2,t)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(1)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659.49557859</c:v>
                </c:pt>
                <c:pt idx="1">
                  <c:v>659.49557859</c:v>
                </c:pt>
                <c:pt idx="2">
                  <c:v>659.49557859</c:v>
                </c:pt>
                <c:pt idx="3">
                  <c:v>659.49557859</c:v>
                </c:pt>
                <c:pt idx="4">
                  <c:v>659.49557859</c:v>
                </c:pt>
                <c:pt idx="5">
                  <c:v>659.49557859</c:v>
                </c:pt>
                <c:pt idx="6">
                  <c:v>659.49557859</c:v>
                </c:pt>
                <c:pt idx="7">
                  <c:v>659.49557859</c:v>
                </c:pt>
                <c:pt idx="8">
                  <c:v>659.49557859</c:v>
                </c:pt>
                <c:pt idx="9">
                  <c:v>659.49557859</c:v>
                </c:pt>
                <c:pt idx="10">
                  <c:v>659.49557859</c:v>
                </c:pt>
                <c:pt idx="12">
                  <c:v>659.49557859</c:v>
                </c:pt>
                <c:pt idx="13">
                  <c:v>659.49557859</c:v>
                </c:pt>
                <c:pt idx="14">
                  <c:v>659.49557859</c:v>
                </c:pt>
                <c:pt idx="15">
                  <c:v>659.49557859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(t)</c:v>
                </c:pt>
                <c:pt idx="8">
                  <c:v>Churchill (1,t)</c:v>
                </c:pt>
                <c:pt idx="9">
                  <c:v>Nor-Man (1,t)</c:v>
                </c:pt>
                <c:pt idx="10">
                  <c:v>Burntwood (2,t)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(1)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562.61160804</c:v>
                </c:pt>
                <c:pt idx="1">
                  <c:v>531.82934035</c:v>
                </c:pt>
                <c:pt idx="2">
                  <c:v>708.68489561</c:v>
                </c:pt>
                <c:pt idx="3">
                  <c:v>826.04469096</c:v>
                </c:pt>
                <c:pt idx="4">
                  <c:v>660.82351477</c:v>
                </c:pt>
                <c:pt idx="5">
                  <c:v>530.8924705</c:v>
                </c:pt>
                <c:pt idx="6">
                  <c:v>554.94441675</c:v>
                </c:pt>
                <c:pt idx="7">
                  <c:v>636.38354285</c:v>
                </c:pt>
                <c:pt idx="8">
                  <c:v>1178.8914059</c:v>
                </c:pt>
                <c:pt idx="9">
                  <c:v>1033.1686024</c:v>
                </c:pt>
                <c:pt idx="10">
                  <c:v>684.13676589</c:v>
                </c:pt>
                <c:pt idx="12">
                  <c:v>616.33804129</c:v>
                </c:pt>
                <c:pt idx="13">
                  <c:v>559.007647</c:v>
                </c:pt>
                <c:pt idx="14">
                  <c:v>929.00469001</c:v>
                </c:pt>
                <c:pt idx="15">
                  <c:v>659.49557859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(t)</c:v>
                </c:pt>
                <c:pt idx="8">
                  <c:v>Churchill (1,t)</c:v>
                </c:pt>
                <c:pt idx="9">
                  <c:v>Nor-Man (1,t)</c:v>
                </c:pt>
                <c:pt idx="10">
                  <c:v>Burntwood (2,t)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(1)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457.0170169</c:v>
                </c:pt>
                <c:pt idx="1">
                  <c:v>482.56552821</c:v>
                </c:pt>
                <c:pt idx="2">
                  <c:v>597.6466453</c:v>
                </c:pt>
                <c:pt idx="3">
                  <c:v>726.12670165</c:v>
                </c:pt>
                <c:pt idx="4">
                  <c:v>577.09938069</c:v>
                </c:pt>
                <c:pt idx="5">
                  <c:v>433.67233161</c:v>
                </c:pt>
                <c:pt idx="6">
                  <c:v>503.81933973</c:v>
                </c:pt>
                <c:pt idx="7">
                  <c:v>875.6289756</c:v>
                </c:pt>
                <c:pt idx="8">
                  <c:v>478.72117697</c:v>
                </c:pt>
                <c:pt idx="9">
                  <c:v>593.82901394</c:v>
                </c:pt>
                <c:pt idx="10">
                  <c:v>970.06313636</c:v>
                </c:pt>
                <c:pt idx="12">
                  <c:v>535.56916372</c:v>
                </c:pt>
                <c:pt idx="13">
                  <c:v>564.70199527</c:v>
                </c:pt>
                <c:pt idx="14">
                  <c:v>774.8017976</c:v>
                </c:pt>
                <c:pt idx="15">
                  <c:v>597.0468421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(t)</c:v>
                </c:pt>
                <c:pt idx="8">
                  <c:v>Churchill (1,t)</c:v>
                </c:pt>
                <c:pt idx="9">
                  <c:v>Nor-Man (1,t)</c:v>
                </c:pt>
                <c:pt idx="10">
                  <c:v>Burntwood (2,t)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(1)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597.0468421</c:v>
                </c:pt>
                <c:pt idx="1">
                  <c:v>597.0468421</c:v>
                </c:pt>
                <c:pt idx="2">
                  <c:v>597.0468421</c:v>
                </c:pt>
                <c:pt idx="3">
                  <c:v>597.0468421</c:v>
                </c:pt>
                <c:pt idx="4">
                  <c:v>597.0468421</c:v>
                </c:pt>
                <c:pt idx="5">
                  <c:v>597.0468421</c:v>
                </c:pt>
                <c:pt idx="6">
                  <c:v>597.0468421</c:v>
                </c:pt>
                <c:pt idx="7">
                  <c:v>597.0468421</c:v>
                </c:pt>
                <c:pt idx="8">
                  <c:v>597.0468421</c:v>
                </c:pt>
                <c:pt idx="9">
                  <c:v>597.0468421</c:v>
                </c:pt>
                <c:pt idx="10">
                  <c:v>597.0468421</c:v>
                </c:pt>
                <c:pt idx="12">
                  <c:v>597.0468421</c:v>
                </c:pt>
                <c:pt idx="13">
                  <c:v>597.0468421</c:v>
                </c:pt>
                <c:pt idx="14">
                  <c:v>597.0468421</c:v>
                </c:pt>
                <c:pt idx="15">
                  <c:v>597.0468421</c:v>
                </c:pt>
              </c:numCache>
            </c:numRef>
          </c:val>
        </c:ser>
        <c:gapWidth val="0"/>
        <c:axId val="6886396"/>
        <c:axId val="61977565"/>
      </c:barChart>
      <c:catAx>
        <c:axId val="68863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977565"/>
        <c:crosses val="autoZero"/>
        <c:auto val="1"/>
        <c:lblOffset val="100"/>
        <c:tickLblSkip val="1"/>
        <c:noMultiLvlLbl val="0"/>
      </c:catAx>
      <c:valAx>
        <c:axId val="61977565"/>
        <c:scaling>
          <c:orientation val="minMax"/>
          <c:max val="16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886396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45"/>
          <c:y val="0.0985"/>
          <c:w val="0.242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775"/>
          <c:w val="0.94025"/>
          <c:h val="0.9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 (t)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(1,t)</c:v>
                </c:pt>
                <c:pt idx="53">
                  <c:v>BW Lynn/Leaf/SIL (t)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(2)</c:v>
                </c:pt>
                <c:pt idx="61">
                  <c:v>BW Nelson House (2)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659.49557859</c:v>
                </c:pt>
                <c:pt idx="1">
                  <c:v>659.49557859</c:v>
                </c:pt>
                <c:pt idx="2">
                  <c:v>659.49557859</c:v>
                </c:pt>
                <c:pt idx="3">
                  <c:v>659.49557859</c:v>
                </c:pt>
                <c:pt idx="5">
                  <c:v>659.49557859</c:v>
                </c:pt>
                <c:pt idx="6">
                  <c:v>659.49557859</c:v>
                </c:pt>
                <c:pt idx="7">
                  <c:v>659.49557859</c:v>
                </c:pt>
                <c:pt idx="8">
                  <c:v>659.49557859</c:v>
                </c:pt>
                <c:pt idx="9">
                  <c:v>659.49557859</c:v>
                </c:pt>
                <c:pt idx="10">
                  <c:v>659.49557859</c:v>
                </c:pt>
                <c:pt idx="11">
                  <c:v>659.49557859</c:v>
                </c:pt>
                <c:pt idx="12">
                  <c:v>659.49557859</c:v>
                </c:pt>
                <c:pt idx="13">
                  <c:v>659.49557859</c:v>
                </c:pt>
                <c:pt idx="15">
                  <c:v>659.49557859</c:v>
                </c:pt>
                <c:pt idx="16">
                  <c:v>659.49557859</c:v>
                </c:pt>
                <c:pt idx="17">
                  <c:v>659.49557859</c:v>
                </c:pt>
                <c:pt idx="18">
                  <c:v>659.49557859</c:v>
                </c:pt>
                <c:pt idx="19">
                  <c:v>659.49557859</c:v>
                </c:pt>
                <c:pt idx="20">
                  <c:v>659.49557859</c:v>
                </c:pt>
                <c:pt idx="22">
                  <c:v>659.49557859</c:v>
                </c:pt>
                <c:pt idx="23">
                  <c:v>659.49557859</c:v>
                </c:pt>
                <c:pt idx="24">
                  <c:v>659.49557859</c:v>
                </c:pt>
                <c:pt idx="25">
                  <c:v>659.49557859</c:v>
                </c:pt>
                <c:pt idx="26">
                  <c:v>659.49557859</c:v>
                </c:pt>
                <c:pt idx="27">
                  <c:v>659.49557859</c:v>
                </c:pt>
                <c:pt idx="28">
                  <c:v>659.49557859</c:v>
                </c:pt>
                <c:pt idx="30">
                  <c:v>659.49557859</c:v>
                </c:pt>
                <c:pt idx="31">
                  <c:v>659.49557859</c:v>
                </c:pt>
                <c:pt idx="32">
                  <c:v>659.49557859</c:v>
                </c:pt>
                <c:pt idx="33">
                  <c:v>659.49557859</c:v>
                </c:pt>
                <c:pt idx="35">
                  <c:v>659.49557859</c:v>
                </c:pt>
                <c:pt idx="36">
                  <c:v>659.49557859</c:v>
                </c:pt>
                <c:pt idx="37">
                  <c:v>659.49557859</c:v>
                </c:pt>
                <c:pt idx="38">
                  <c:v>659.49557859</c:v>
                </c:pt>
                <c:pt idx="39">
                  <c:v>659.49557859</c:v>
                </c:pt>
                <c:pt idx="40">
                  <c:v>659.49557859</c:v>
                </c:pt>
                <c:pt idx="42">
                  <c:v>659.49557859</c:v>
                </c:pt>
                <c:pt idx="43">
                  <c:v>659.49557859</c:v>
                </c:pt>
                <c:pt idx="44">
                  <c:v>659.49557859</c:v>
                </c:pt>
                <c:pt idx="45">
                  <c:v>659.49557859</c:v>
                </c:pt>
                <c:pt idx="47">
                  <c:v>659.49557859</c:v>
                </c:pt>
                <c:pt idx="48">
                  <c:v>659.49557859</c:v>
                </c:pt>
                <c:pt idx="49">
                  <c:v>659.49557859</c:v>
                </c:pt>
                <c:pt idx="51">
                  <c:v>659.49557859</c:v>
                </c:pt>
                <c:pt idx="52">
                  <c:v>659.49557859</c:v>
                </c:pt>
                <c:pt idx="53">
                  <c:v>659.49557859</c:v>
                </c:pt>
                <c:pt idx="54">
                  <c:v>659.49557859</c:v>
                </c:pt>
                <c:pt idx="55">
                  <c:v>659.49557859</c:v>
                </c:pt>
                <c:pt idx="56">
                  <c:v>659.49557859</c:v>
                </c:pt>
                <c:pt idx="57">
                  <c:v>659.49557859</c:v>
                </c:pt>
                <c:pt idx="58">
                  <c:v>659.49557859</c:v>
                </c:pt>
                <c:pt idx="59">
                  <c:v>659.49557859</c:v>
                </c:pt>
                <c:pt idx="60">
                  <c:v>659.49557859</c:v>
                </c:pt>
                <c:pt idx="61">
                  <c:v>659.49557859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 (t)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(1,t)</c:v>
                </c:pt>
                <c:pt idx="53">
                  <c:v>BW Lynn/Leaf/SIL (t)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(2)</c:v>
                </c:pt>
                <c:pt idx="61">
                  <c:v>BW Nelson House (2)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631.73649389</c:v>
                </c:pt>
                <c:pt idx="1">
                  <c:v>529.58775508</c:v>
                </c:pt>
                <c:pt idx="2">
                  <c:v>382.58520745</c:v>
                </c:pt>
                <c:pt idx="3">
                  <c:v>554.33533908</c:v>
                </c:pt>
                <c:pt idx="5">
                  <c:v>644.53092847</c:v>
                </c:pt>
                <c:pt idx="6">
                  <c:v>307.0169828</c:v>
                </c:pt>
                <c:pt idx="7">
                  <c:v>429.35181093</c:v>
                </c:pt>
                <c:pt idx="8">
                  <c:v>451.26207724</c:v>
                </c:pt>
                <c:pt idx="9">
                  <c:v>451.40130429</c:v>
                </c:pt>
                <c:pt idx="10">
                  <c:v>505.19900587</c:v>
                </c:pt>
                <c:pt idx="11">
                  <c:v>439.86958874</c:v>
                </c:pt>
                <c:pt idx="12">
                  <c:v>643.54500168</c:v>
                </c:pt>
                <c:pt idx="13">
                  <c:v>517.64416374</c:v>
                </c:pt>
                <c:pt idx="15">
                  <c:v>450.7907953</c:v>
                </c:pt>
                <c:pt idx="16">
                  <c:v>620.04863416</c:v>
                </c:pt>
                <c:pt idx="17">
                  <c:v>718.89073198</c:v>
                </c:pt>
                <c:pt idx="18">
                  <c:v>700.30218056</c:v>
                </c:pt>
                <c:pt idx="19">
                  <c:v>697.33511282</c:v>
                </c:pt>
                <c:pt idx="20">
                  <c:v>623.14457554</c:v>
                </c:pt>
                <c:pt idx="22">
                  <c:v>670.24060598</c:v>
                </c:pt>
                <c:pt idx="23">
                  <c:v>505.66374293</c:v>
                </c:pt>
                <c:pt idx="24">
                  <c:v>739.77877333</c:v>
                </c:pt>
                <c:pt idx="25">
                  <c:v>506.97907508</c:v>
                </c:pt>
                <c:pt idx="26">
                  <c:v>559.08645292</c:v>
                </c:pt>
                <c:pt idx="27">
                  <c:v>990.14030058</c:v>
                </c:pt>
                <c:pt idx="28">
                  <c:v>1279.0061251</c:v>
                </c:pt>
                <c:pt idx="30">
                  <c:v>1185.8955255</c:v>
                </c:pt>
                <c:pt idx="31">
                  <c:v>373.24640876</c:v>
                </c:pt>
                <c:pt idx="32">
                  <c:v>468.6813497</c:v>
                </c:pt>
                <c:pt idx="33">
                  <c:v>478.97882412</c:v>
                </c:pt>
                <c:pt idx="35">
                  <c:v>332.88965649</c:v>
                </c:pt>
                <c:pt idx="36">
                  <c:v>299.74178356</c:v>
                </c:pt>
                <c:pt idx="37">
                  <c:v>489.11675638</c:v>
                </c:pt>
                <c:pt idx="38">
                  <c:v>519.20726663</c:v>
                </c:pt>
                <c:pt idx="39">
                  <c:v>593.14731514</c:v>
                </c:pt>
                <c:pt idx="40">
                  <c:v>844.19999353</c:v>
                </c:pt>
                <c:pt idx="42">
                  <c:v>467.37251958</c:v>
                </c:pt>
                <c:pt idx="43">
                  <c:v>812.07496081</c:v>
                </c:pt>
                <c:pt idx="44">
                  <c:v>677.63804146</c:v>
                </c:pt>
                <c:pt idx="45">
                  <c:v>540.83117425</c:v>
                </c:pt>
                <c:pt idx="47">
                  <c:v>1125.9400687</c:v>
                </c:pt>
                <c:pt idx="48">
                  <c:v>605.91766775</c:v>
                </c:pt>
                <c:pt idx="49">
                  <c:v>1190.1361919</c:v>
                </c:pt>
                <c:pt idx="51">
                  <c:v>708.70206168</c:v>
                </c:pt>
                <c:pt idx="52">
                  <c:v>187.44649204</c:v>
                </c:pt>
                <c:pt idx="53">
                  <c:v>410.18802597</c:v>
                </c:pt>
                <c:pt idx="54">
                  <c:v>522.56304314</c:v>
                </c:pt>
                <c:pt idx="55">
                  <c:v>906.45997926</c:v>
                </c:pt>
                <c:pt idx="56">
                  <c:v>795.41154392</c:v>
                </c:pt>
                <c:pt idx="57">
                  <c:v>413.31429393</c:v>
                </c:pt>
                <c:pt idx="58">
                  <c:v>905.16215399</c:v>
                </c:pt>
                <c:pt idx="59">
                  <c:v>876.58568284</c:v>
                </c:pt>
                <c:pt idx="60">
                  <c:v>1188.783505</c:v>
                </c:pt>
                <c:pt idx="61">
                  <c:v>969.22848019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 (t)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(1,t)</c:v>
                </c:pt>
                <c:pt idx="53">
                  <c:v>BW Lynn/Leaf/SIL (t)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(2)</c:v>
                </c:pt>
                <c:pt idx="61">
                  <c:v>BW Nelson House (2)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359.29827781</c:v>
                </c:pt>
                <c:pt idx="1">
                  <c:v>470.33743671</c:v>
                </c:pt>
                <c:pt idx="2">
                  <c:v>390.1576713</c:v>
                </c:pt>
                <c:pt idx="3">
                  <c:v>966.98451448</c:v>
                </c:pt>
                <c:pt idx="5">
                  <c:v>460.88182626</c:v>
                </c:pt>
                <c:pt idx="6">
                  <c:v>333.40807474</c:v>
                </c:pt>
                <c:pt idx="7">
                  <c:v>380.72751067</c:v>
                </c:pt>
                <c:pt idx="8">
                  <c:v>572.30888065</c:v>
                </c:pt>
                <c:pt idx="9">
                  <c:v>415.03184963</c:v>
                </c:pt>
                <c:pt idx="10">
                  <c:v>304.61207052</c:v>
                </c:pt>
                <c:pt idx="11">
                  <c:v>380.14132911</c:v>
                </c:pt>
                <c:pt idx="12">
                  <c:v>558.06281533</c:v>
                </c:pt>
                <c:pt idx="13">
                  <c:v>451.56338546</c:v>
                </c:pt>
                <c:pt idx="15">
                  <c:v>432.68577528</c:v>
                </c:pt>
                <c:pt idx="16">
                  <c:v>457.45187568</c:v>
                </c:pt>
                <c:pt idx="17">
                  <c:v>648.1177037</c:v>
                </c:pt>
                <c:pt idx="18">
                  <c:v>505.40574012</c:v>
                </c:pt>
                <c:pt idx="19">
                  <c:v>558.56737699</c:v>
                </c:pt>
                <c:pt idx="20">
                  <c:v>1146.3016253</c:v>
                </c:pt>
                <c:pt idx="22">
                  <c:v>571.59361224</c:v>
                </c:pt>
                <c:pt idx="23">
                  <c:v>717.33648672</c:v>
                </c:pt>
                <c:pt idx="24">
                  <c:v>903.81300418</c:v>
                </c:pt>
                <c:pt idx="25">
                  <c:v>537.42258864</c:v>
                </c:pt>
                <c:pt idx="26">
                  <c:v>557.23669893</c:v>
                </c:pt>
                <c:pt idx="27">
                  <c:v>756.42176116</c:v>
                </c:pt>
                <c:pt idx="28">
                  <c:v>996.58204453</c:v>
                </c:pt>
                <c:pt idx="30">
                  <c:v>351.19904931</c:v>
                </c:pt>
                <c:pt idx="31">
                  <c:v>332.00653795</c:v>
                </c:pt>
                <c:pt idx="32">
                  <c:v>395.49135547</c:v>
                </c:pt>
                <c:pt idx="33">
                  <c:v>640.69969881</c:v>
                </c:pt>
                <c:pt idx="35">
                  <c:v>383.1761563</c:v>
                </c:pt>
                <c:pt idx="36">
                  <c:v>291.49814158</c:v>
                </c:pt>
                <c:pt idx="37">
                  <c:v>489.08257155</c:v>
                </c:pt>
                <c:pt idx="38">
                  <c:v>415.44679481</c:v>
                </c:pt>
                <c:pt idx="39">
                  <c:v>502.62357133</c:v>
                </c:pt>
                <c:pt idx="40">
                  <c:v>775.09666256</c:v>
                </c:pt>
                <c:pt idx="42">
                  <c:v>806.28135042</c:v>
                </c:pt>
                <c:pt idx="43">
                  <c:v>1048.7767268</c:v>
                </c:pt>
                <c:pt idx="44">
                  <c:v>860.40086407</c:v>
                </c:pt>
                <c:pt idx="45">
                  <c:v>862.98494517</c:v>
                </c:pt>
                <c:pt idx="47">
                  <c:v>436.88145981</c:v>
                </c:pt>
                <c:pt idx="48">
                  <c:v>453.10117867</c:v>
                </c:pt>
                <c:pt idx="49">
                  <c:v>643.91724429</c:v>
                </c:pt>
                <c:pt idx="51">
                  <c:v>672.42115979</c:v>
                </c:pt>
                <c:pt idx="52">
                  <c:v>482.63738797</c:v>
                </c:pt>
                <c:pt idx="53">
                  <c:v>1197.6561229</c:v>
                </c:pt>
                <c:pt idx="54">
                  <c:v>560.68406213</c:v>
                </c:pt>
                <c:pt idx="55">
                  <c:v>1085.4739913</c:v>
                </c:pt>
                <c:pt idx="56">
                  <c:v>634.81741124</c:v>
                </c:pt>
                <c:pt idx="57">
                  <c:v>440.5378975</c:v>
                </c:pt>
                <c:pt idx="58">
                  <c:v>911.91748268</c:v>
                </c:pt>
                <c:pt idx="59">
                  <c:v>1041.0612086</c:v>
                </c:pt>
                <c:pt idx="60">
                  <c:v>1757.1578661</c:v>
                </c:pt>
                <c:pt idx="61">
                  <c:v>1831.7739508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 (t)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(1,t)</c:v>
                </c:pt>
                <c:pt idx="53">
                  <c:v>BW Lynn/Leaf/SIL (t)</c:v>
                </c:pt>
                <c:pt idx="54">
                  <c:v>BW Thick Por/Pik/Wab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(2)</c:v>
                </c:pt>
                <c:pt idx="61">
                  <c:v>BW Nelson House (2)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597.0468421</c:v>
                </c:pt>
                <c:pt idx="1">
                  <c:v>597.0468421</c:v>
                </c:pt>
                <c:pt idx="2">
                  <c:v>597.0468421</c:v>
                </c:pt>
                <c:pt idx="3">
                  <c:v>597.0468421</c:v>
                </c:pt>
                <c:pt idx="5">
                  <c:v>597.0468421</c:v>
                </c:pt>
                <c:pt idx="6">
                  <c:v>597.0468421</c:v>
                </c:pt>
                <c:pt idx="7">
                  <c:v>597.0468421</c:v>
                </c:pt>
                <c:pt idx="8">
                  <c:v>597.0468421</c:v>
                </c:pt>
                <c:pt idx="9">
                  <c:v>597.0468421</c:v>
                </c:pt>
                <c:pt idx="10">
                  <c:v>597.0468421</c:v>
                </c:pt>
                <c:pt idx="11">
                  <c:v>597.0468421</c:v>
                </c:pt>
                <c:pt idx="12">
                  <c:v>597.0468421</c:v>
                </c:pt>
                <c:pt idx="13">
                  <c:v>597.0468421</c:v>
                </c:pt>
                <c:pt idx="15">
                  <c:v>597.0468421</c:v>
                </c:pt>
                <c:pt idx="16">
                  <c:v>597.0468421</c:v>
                </c:pt>
                <c:pt idx="17">
                  <c:v>597.0468421</c:v>
                </c:pt>
                <c:pt idx="18">
                  <c:v>597.0468421</c:v>
                </c:pt>
                <c:pt idx="19">
                  <c:v>597.0468421</c:v>
                </c:pt>
                <c:pt idx="20">
                  <c:v>597.0468421</c:v>
                </c:pt>
                <c:pt idx="22">
                  <c:v>597.0468421</c:v>
                </c:pt>
                <c:pt idx="23">
                  <c:v>597.0468421</c:v>
                </c:pt>
                <c:pt idx="24">
                  <c:v>597.0468421</c:v>
                </c:pt>
                <c:pt idx="25">
                  <c:v>597.0468421</c:v>
                </c:pt>
                <c:pt idx="26">
                  <c:v>597.0468421</c:v>
                </c:pt>
                <c:pt idx="27">
                  <c:v>597.0468421</c:v>
                </c:pt>
                <c:pt idx="28">
                  <c:v>597.0468421</c:v>
                </c:pt>
                <c:pt idx="30">
                  <c:v>597.0468421</c:v>
                </c:pt>
                <c:pt idx="31">
                  <c:v>597.0468421</c:v>
                </c:pt>
                <c:pt idx="32">
                  <c:v>597.0468421</c:v>
                </c:pt>
                <c:pt idx="33">
                  <c:v>597.0468421</c:v>
                </c:pt>
                <c:pt idx="35">
                  <c:v>597.0468421</c:v>
                </c:pt>
                <c:pt idx="36">
                  <c:v>597.0468421</c:v>
                </c:pt>
                <c:pt idx="37">
                  <c:v>597.0468421</c:v>
                </c:pt>
                <c:pt idx="38">
                  <c:v>597.0468421</c:v>
                </c:pt>
                <c:pt idx="39">
                  <c:v>597.0468421</c:v>
                </c:pt>
                <c:pt idx="40">
                  <c:v>597.0468421</c:v>
                </c:pt>
                <c:pt idx="42">
                  <c:v>597.0468421</c:v>
                </c:pt>
                <c:pt idx="43">
                  <c:v>597.0468421</c:v>
                </c:pt>
                <c:pt idx="44">
                  <c:v>597.0468421</c:v>
                </c:pt>
                <c:pt idx="45">
                  <c:v>597.0468421</c:v>
                </c:pt>
                <c:pt idx="47">
                  <c:v>597.0468421</c:v>
                </c:pt>
                <c:pt idx="48">
                  <c:v>597.0468421</c:v>
                </c:pt>
                <c:pt idx="49">
                  <c:v>597.0468421</c:v>
                </c:pt>
                <c:pt idx="51">
                  <c:v>597.0468421</c:v>
                </c:pt>
                <c:pt idx="52">
                  <c:v>597.0468421</c:v>
                </c:pt>
                <c:pt idx="53">
                  <c:v>597.0468421</c:v>
                </c:pt>
                <c:pt idx="54">
                  <c:v>597.0468421</c:v>
                </c:pt>
                <c:pt idx="55">
                  <c:v>597.0468421</c:v>
                </c:pt>
                <c:pt idx="56">
                  <c:v>597.0468421</c:v>
                </c:pt>
                <c:pt idx="57">
                  <c:v>597.0468421</c:v>
                </c:pt>
                <c:pt idx="58">
                  <c:v>597.0468421</c:v>
                </c:pt>
                <c:pt idx="59">
                  <c:v>597.0468421</c:v>
                </c:pt>
                <c:pt idx="60">
                  <c:v>597.0468421</c:v>
                </c:pt>
                <c:pt idx="61">
                  <c:v>597.0468421</c:v>
                </c:pt>
              </c:numCache>
            </c:numRef>
          </c:val>
        </c:ser>
        <c:gapWidth val="0"/>
        <c:axId val="20927174"/>
        <c:axId val="54126839"/>
      </c:barChart>
      <c:catAx>
        <c:axId val="209271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26839"/>
        <c:crosses val="autoZero"/>
        <c:auto val="1"/>
        <c:lblOffset val="100"/>
        <c:tickLblSkip val="1"/>
        <c:noMultiLvlLbl val="0"/>
      </c:catAx>
      <c:valAx>
        <c:axId val="54126839"/>
        <c:scaling>
          <c:orientation val="minMax"/>
          <c:max val="16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0927174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1"/>
          <c:y val="0.0475"/>
          <c:w val="0.206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85"/>
          <c:w val="0.960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659.49557859</c:v>
                </c:pt>
                <c:pt idx="1">
                  <c:v>659.49557859</c:v>
                </c:pt>
                <c:pt idx="3">
                  <c:v>659.49557859</c:v>
                </c:pt>
                <c:pt idx="5">
                  <c:v>659.49557859</c:v>
                </c:pt>
                <c:pt idx="6">
                  <c:v>659.49557859</c:v>
                </c:pt>
                <c:pt idx="8">
                  <c:v>659.49557859</c:v>
                </c:pt>
                <c:pt idx="9">
                  <c:v>659.49557859</c:v>
                </c:pt>
                <c:pt idx="11">
                  <c:v>659.49557859</c:v>
                </c:pt>
                <c:pt idx="13">
                  <c:v>659.49557859</c:v>
                </c:pt>
                <c:pt idx="14">
                  <c:v>659.49557859</c:v>
                </c:pt>
                <c:pt idx="16">
                  <c:v>659.49557859</c:v>
                </c:pt>
                <c:pt idx="17">
                  <c:v>659.49557859</c:v>
                </c:pt>
                <c:pt idx="18">
                  <c:v>659.49557859</c:v>
                </c:pt>
                <c:pt idx="19">
                  <c:v>659.49557859</c:v>
                </c:pt>
                <c:pt idx="21">
                  <c:v>659.49557859</c:v>
                </c:pt>
                <c:pt idx="22">
                  <c:v>659.49557859</c:v>
                </c:pt>
                <c:pt idx="23">
                  <c:v>659.49557859</c:v>
                </c:pt>
                <c:pt idx="25">
                  <c:v>659.49557859</c:v>
                </c:pt>
                <c:pt idx="26">
                  <c:v>659.49557859</c:v>
                </c:pt>
                <c:pt idx="28">
                  <c:v>659.49557859</c:v>
                </c:pt>
                <c:pt idx="29">
                  <c:v>659.49557859</c:v>
                </c:pt>
                <c:pt idx="31">
                  <c:v>659.49557859</c:v>
                </c:pt>
                <c:pt idx="32">
                  <c:v>659.49557859</c:v>
                </c:pt>
                <c:pt idx="34">
                  <c:v>659.49557859</c:v>
                </c:pt>
                <c:pt idx="35">
                  <c:v>659.49557859</c:v>
                </c:pt>
                <c:pt idx="37">
                  <c:v>659.49557859</c:v>
                </c:pt>
                <c:pt idx="38">
                  <c:v>659.49557859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483.16488005</c:v>
                </c:pt>
                <c:pt idx="1">
                  <c:v>558.73185656</c:v>
                </c:pt>
                <c:pt idx="3">
                  <c:v>427.02500873</c:v>
                </c:pt>
                <c:pt idx="5">
                  <c:v>427.10027694</c:v>
                </c:pt>
                <c:pt idx="6">
                  <c:v>1079.1659377</c:v>
                </c:pt>
                <c:pt idx="8">
                  <c:v>352.25428297</c:v>
                </c:pt>
                <c:pt idx="9">
                  <c:v>721.08366195</c:v>
                </c:pt>
                <c:pt idx="11">
                  <c:v>513.83307205</c:v>
                </c:pt>
                <c:pt idx="13">
                  <c:v>576.36092792</c:v>
                </c:pt>
                <c:pt idx="14">
                  <c:v>673.03717482</c:v>
                </c:pt>
                <c:pt idx="16">
                  <c:v>325.40285506</c:v>
                </c:pt>
                <c:pt idx="17">
                  <c:v>590.8258556</c:v>
                </c:pt>
                <c:pt idx="18">
                  <c:v>595.47220119</c:v>
                </c:pt>
                <c:pt idx="19">
                  <c:v>659.94312256</c:v>
                </c:pt>
                <c:pt idx="21">
                  <c:v>389.88920431</c:v>
                </c:pt>
                <c:pt idx="22">
                  <c:v>515.713203</c:v>
                </c:pt>
                <c:pt idx="23">
                  <c:v>873.97159981</c:v>
                </c:pt>
                <c:pt idx="25">
                  <c:v>560.68208436</c:v>
                </c:pt>
                <c:pt idx="26">
                  <c:v>703.59175391</c:v>
                </c:pt>
                <c:pt idx="28">
                  <c:v>437.05480868</c:v>
                </c:pt>
                <c:pt idx="29">
                  <c:v>827.72980293</c:v>
                </c:pt>
                <c:pt idx="31">
                  <c:v>833.64195392</c:v>
                </c:pt>
                <c:pt idx="32">
                  <c:v>1348.4888683</c:v>
                </c:pt>
                <c:pt idx="34">
                  <c:v>709.83501965</c:v>
                </c:pt>
                <c:pt idx="35">
                  <c:v>1125.9922247</c:v>
                </c:pt>
                <c:pt idx="37">
                  <c:v>660.82351477</c:v>
                </c:pt>
                <c:pt idx="38">
                  <c:v>659.49557859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412.01745845</c:v>
                </c:pt>
                <c:pt idx="1">
                  <c:v>304.71654605</c:v>
                </c:pt>
                <c:pt idx="3">
                  <c:v>345.30549761</c:v>
                </c:pt>
                <c:pt idx="5">
                  <c:v>317.90775988</c:v>
                </c:pt>
                <c:pt idx="6">
                  <c:v>624.60461648</c:v>
                </c:pt>
                <c:pt idx="8">
                  <c:v>419.88061497</c:v>
                </c:pt>
                <c:pt idx="9">
                  <c:v>512.37055833</c:v>
                </c:pt>
                <c:pt idx="11">
                  <c:v>524.58068839</c:v>
                </c:pt>
                <c:pt idx="13">
                  <c:v>487.52659229</c:v>
                </c:pt>
                <c:pt idx="14">
                  <c:v>593.75760297</c:v>
                </c:pt>
                <c:pt idx="16">
                  <c:v>415.33809256</c:v>
                </c:pt>
                <c:pt idx="17">
                  <c:v>362.18501165</c:v>
                </c:pt>
                <c:pt idx="18">
                  <c:v>397.32426208</c:v>
                </c:pt>
                <c:pt idx="19">
                  <c:v>460.33666771</c:v>
                </c:pt>
                <c:pt idx="21">
                  <c:v>637.66687119</c:v>
                </c:pt>
                <c:pt idx="22">
                  <c:v>879.81249063</c:v>
                </c:pt>
                <c:pt idx="23">
                  <c:v>672.22352595</c:v>
                </c:pt>
                <c:pt idx="25">
                  <c:v>539.81172211</c:v>
                </c:pt>
                <c:pt idx="26">
                  <c:v>622.82703772</c:v>
                </c:pt>
                <c:pt idx="28">
                  <c:v>338.89091166</c:v>
                </c:pt>
                <c:pt idx="29">
                  <c:v>752.12625539</c:v>
                </c:pt>
                <c:pt idx="31">
                  <c:v>658.11270319</c:v>
                </c:pt>
                <c:pt idx="32">
                  <c:v>1015.5229769</c:v>
                </c:pt>
                <c:pt idx="34">
                  <c:v>577.27647452</c:v>
                </c:pt>
                <c:pt idx="35">
                  <c:v>1421.0480017</c:v>
                </c:pt>
                <c:pt idx="37">
                  <c:v>577.09938069</c:v>
                </c:pt>
                <c:pt idx="38">
                  <c:v>597.0468421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597.0468421</c:v>
                </c:pt>
                <c:pt idx="1">
                  <c:v>597.0468421</c:v>
                </c:pt>
                <c:pt idx="3">
                  <c:v>597.0468421</c:v>
                </c:pt>
                <c:pt idx="5">
                  <c:v>597.0468421</c:v>
                </c:pt>
                <c:pt idx="6">
                  <c:v>597.0468421</c:v>
                </c:pt>
                <c:pt idx="8">
                  <c:v>597.0468421</c:v>
                </c:pt>
                <c:pt idx="9">
                  <c:v>597.0468421</c:v>
                </c:pt>
                <c:pt idx="11">
                  <c:v>597.0468421</c:v>
                </c:pt>
                <c:pt idx="13">
                  <c:v>597.0468421</c:v>
                </c:pt>
                <c:pt idx="14">
                  <c:v>597.0468421</c:v>
                </c:pt>
                <c:pt idx="16">
                  <c:v>597.0468421</c:v>
                </c:pt>
                <c:pt idx="17">
                  <c:v>597.0468421</c:v>
                </c:pt>
                <c:pt idx="18">
                  <c:v>597.0468421</c:v>
                </c:pt>
                <c:pt idx="19">
                  <c:v>597.0468421</c:v>
                </c:pt>
                <c:pt idx="21">
                  <c:v>597.0468421</c:v>
                </c:pt>
                <c:pt idx="22">
                  <c:v>597.0468421</c:v>
                </c:pt>
                <c:pt idx="23">
                  <c:v>597.0468421</c:v>
                </c:pt>
                <c:pt idx="25">
                  <c:v>597.0468421</c:v>
                </c:pt>
                <c:pt idx="26">
                  <c:v>597.0468421</c:v>
                </c:pt>
                <c:pt idx="28">
                  <c:v>597.0468421</c:v>
                </c:pt>
                <c:pt idx="29">
                  <c:v>597.0468421</c:v>
                </c:pt>
                <c:pt idx="31">
                  <c:v>597.0468421</c:v>
                </c:pt>
                <c:pt idx="32">
                  <c:v>597.0468421</c:v>
                </c:pt>
                <c:pt idx="34">
                  <c:v>597.0468421</c:v>
                </c:pt>
                <c:pt idx="35">
                  <c:v>597.0468421</c:v>
                </c:pt>
                <c:pt idx="37">
                  <c:v>597.0468421</c:v>
                </c:pt>
                <c:pt idx="38">
                  <c:v>597.0468421</c:v>
                </c:pt>
              </c:numCache>
            </c:numRef>
          </c:val>
        </c:ser>
        <c:gapWidth val="0"/>
        <c:axId val="17379504"/>
        <c:axId val="22197809"/>
      </c:barChart>
      <c:catAx>
        <c:axId val="173795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  <c:max val="16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7379504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025"/>
          <c:y val="0.07175"/>
          <c:w val="0.218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1125"/>
          <c:w val="0.956"/>
          <c:h val="0.7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659.49557859</c:v>
                </c:pt>
                <c:pt idx="1">
                  <c:v>659.49557859</c:v>
                </c:pt>
                <c:pt idx="2">
                  <c:v>659.49557859</c:v>
                </c:pt>
                <c:pt idx="3">
                  <c:v>659.49557859</c:v>
                </c:pt>
                <c:pt idx="4">
                  <c:v>659.49557859</c:v>
                </c:pt>
                <c:pt idx="5">
                  <c:v>659.49557859</c:v>
                </c:pt>
                <c:pt idx="6">
                  <c:v>659.49557859</c:v>
                </c:pt>
                <c:pt idx="7">
                  <c:v>659.49557859</c:v>
                </c:pt>
                <c:pt idx="8">
                  <c:v>659.49557859</c:v>
                </c:pt>
                <c:pt idx="9">
                  <c:v>659.49557859</c:v>
                </c:pt>
                <c:pt idx="10">
                  <c:v>659.49557859</c:v>
                </c:pt>
                <c:pt idx="11">
                  <c:v>659.49557859</c:v>
                </c:pt>
                <c:pt idx="13">
                  <c:v>659.49557859</c:v>
                </c:pt>
                <c:pt idx="14">
                  <c:v>659.49557859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499.36157159</c:v>
                </c:pt>
                <c:pt idx="1">
                  <c:v>470.11819346</c:v>
                </c:pt>
                <c:pt idx="2">
                  <c:v>712.85471933</c:v>
                </c:pt>
                <c:pt idx="3">
                  <c:v>571.49408134</c:v>
                </c:pt>
                <c:pt idx="4">
                  <c:v>548.93682939</c:v>
                </c:pt>
                <c:pt idx="5">
                  <c:v>679.41599602</c:v>
                </c:pt>
                <c:pt idx="6">
                  <c:v>602.82072937</c:v>
                </c:pt>
                <c:pt idx="7">
                  <c:v>721.87680161</c:v>
                </c:pt>
                <c:pt idx="8">
                  <c:v>652.01031133</c:v>
                </c:pt>
                <c:pt idx="9">
                  <c:v>677.47825449</c:v>
                </c:pt>
                <c:pt idx="10">
                  <c:v>1118.6488039</c:v>
                </c:pt>
                <c:pt idx="11">
                  <c:v>940.96962538</c:v>
                </c:pt>
                <c:pt idx="13">
                  <c:v>660.82351477</c:v>
                </c:pt>
                <c:pt idx="14">
                  <c:v>659.49557859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367.1752898</c:v>
                </c:pt>
                <c:pt idx="1">
                  <c:v>403.16169159</c:v>
                </c:pt>
                <c:pt idx="2">
                  <c:v>474.50641948</c:v>
                </c:pt>
                <c:pt idx="3">
                  <c:v>514.89105224</c:v>
                </c:pt>
                <c:pt idx="4">
                  <c:v>639.23874743</c:v>
                </c:pt>
                <c:pt idx="5">
                  <c:v>598.22823554</c:v>
                </c:pt>
                <c:pt idx="6">
                  <c:v>446.76332864</c:v>
                </c:pt>
                <c:pt idx="7">
                  <c:v>751.24740873</c:v>
                </c:pt>
                <c:pt idx="8">
                  <c:v>629.21055711</c:v>
                </c:pt>
                <c:pt idx="9">
                  <c:v>672.19094175</c:v>
                </c:pt>
                <c:pt idx="10">
                  <c:v>888.93168538</c:v>
                </c:pt>
                <c:pt idx="11">
                  <c:v>894.98946515</c:v>
                </c:pt>
                <c:pt idx="13">
                  <c:v>577.09938069</c:v>
                </c:pt>
                <c:pt idx="14">
                  <c:v>597.0468421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(2)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597.0468421</c:v>
                </c:pt>
                <c:pt idx="1">
                  <c:v>597.0468421</c:v>
                </c:pt>
                <c:pt idx="2">
                  <c:v>597.0468421</c:v>
                </c:pt>
                <c:pt idx="3">
                  <c:v>597.0468421</c:v>
                </c:pt>
                <c:pt idx="4">
                  <c:v>597.0468421</c:v>
                </c:pt>
                <c:pt idx="5">
                  <c:v>597.0468421</c:v>
                </c:pt>
                <c:pt idx="6">
                  <c:v>597.0468421</c:v>
                </c:pt>
                <c:pt idx="7">
                  <c:v>597.0468421</c:v>
                </c:pt>
                <c:pt idx="8">
                  <c:v>597.0468421</c:v>
                </c:pt>
                <c:pt idx="9">
                  <c:v>597.0468421</c:v>
                </c:pt>
                <c:pt idx="10">
                  <c:v>597.0468421</c:v>
                </c:pt>
                <c:pt idx="11">
                  <c:v>597.0468421</c:v>
                </c:pt>
                <c:pt idx="13">
                  <c:v>597.0468421</c:v>
                </c:pt>
                <c:pt idx="14">
                  <c:v>597.0468421</c:v>
                </c:pt>
              </c:numCache>
            </c:numRef>
          </c:val>
        </c:ser>
        <c:gapWidth val="0"/>
        <c:axId val="65562554"/>
        <c:axId val="53192075"/>
      </c:barChart>
      <c:catAx>
        <c:axId val="655625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  <c:max val="1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62554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875"/>
          <c:y val="0.14025"/>
          <c:w val="0.218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"/>
          <c:w val="0.98325"/>
          <c:h val="0.8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(1)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659.49557859</c:v>
                </c:pt>
                <c:pt idx="1">
                  <c:v>659.49557859</c:v>
                </c:pt>
                <c:pt idx="2">
                  <c:v>659.49557859</c:v>
                </c:pt>
                <c:pt idx="3">
                  <c:v>659.49557859</c:v>
                </c:pt>
                <c:pt idx="4">
                  <c:v>659.49557859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(1)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616.33804129</c:v>
                </c:pt>
                <c:pt idx="1">
                  <c:v>559.007647</c:v>
                </c:pt>
                <c:pt idx="2">
                  <c:v>929.00469001</c:v>
                </c:pt>
                <c:pt idx="3">
                  <c:v>660.82351477</c:v>
                </c:pt>
                <c:pt idx="4">
                  <c:v>659.49557859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(1)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535.56916372</c:v>
                </c:pt>
                <c:pt idx="1">
                  <c:v>564.70199527</c:v>
                </c:pt>
                <c:pt idx="2">
                  <c:v>774.8017976</c:v>
                </c:pt>
                <c:pt idx="3">
                  <c:v>577.09938069</c:v>
                </c:pt>
                <c:pt idx="4">
                  <c:v>597.0468421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(1)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597.0468421</c:v>
                </c:pt>
                <c:pt idx="1">
                  <c:v>597.0468421</c:v>
                </c:pt>
                <c:pt idx="2">
                  <c:v>597.0468421</c:v>
                </c:pt>
                <c:pt idx="3">
                  <c:v>597.0468421</c:v>
                </c:pt>
                <c:pt idx="4">
                  <c:v>597.0468421</c:v>
                </c:pt>
              </c:numCache>
            </c:numRef>
          </c:val>
        </c:ser>
        <c:axId val="8966628"/>
        <c:axId val="13590789"/>
      </c:barChart>
      <c:catAx>
        <c:axId val="89666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  <c:max val="1600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8966628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5"/>
          <c:y val="0.1605"/>
          <c:w val="0.24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4"/>
          <c:w val="0.90375"/>
          <c:h val="0.7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2528.3533931</c:v>
                </c:pt>
                <c:pt idx="2">
                  <c:v>799.84685149</c:v>
                </c:pt>
                <c:pt idx="3">
                  <c:v>598.40823135</c:v>
                </c:pt>
                <c:pt idx="4">
                  <c:v>556.18005831</c:v>
                </c:pt>
                <c:pt idx="5">
                  <c:v>473.09946879</c:v>
                </c:pt>
                <c:pt idx="6">
                  <c:v>394.34595317</c:v>
                </c:pt>
                <c:pt idx="8">
                  <c:v>885.53140399</c:v>
                </c:pt>
                <c:pt idx="9">
                  <c:v>602.01393719</c:v>
                </c:pt>
                <c:pt idx="10">
                  <c:v>625.74770216</c:v>
                </c:pt>
                <c:pt idx="11">
                  <c:v>413.42814833</c:v>
                </c:pt>
                <c:pt idx="12">
                  <c:v>385.1475649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5204.5721533</c:v>
                </c:pt>
                <c:pt idx="2">
                  <c:v>716.13942832</c:v>
                </c:pt>
                <c:pt idx="3">
                  <c:v>630.60188923</c:v>
                </c:pt>
                <c:pt idx="4">
                  <c:v>610.01848858</c:v>
                </c:pt>
                <c:pt idx="5">
                  <c:v>634.48216644</c:v>
                </c:pt>
                <c:pt idx="6">
                  <c:v>432.59448614</c:v>
                </c:pt>
                <c:pt idx="8">
                  <c:v>1097.5707308</c:v>
                </c:pt>
                <c:pt idx="9">
                  <c:v>775.12843152</c:v>
                </c:pt>
                <c:pt idx="10">
                  <c:v>600.28815457</c:v>
                </c:pt>
                <c:pt idx="11">
                  <c:v>476.51794787</c:v>
                </c:pt>
                <c:pt idx="12">
                  <c:v>411.94508625</c:v>
                </c:pt>
              </c:numCache>
            </c:numRef>
          </c:val>
        </c:ser>
        <c:gapWidth val="200"/>
        <c:axId val="55208238"/>
        <c:axId val="27112095"/>
      </c:barChart>
      <c:catAx>
        <c:axId val="552082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7112095"/>
        <c:crosses val="autoZero"/>
        <c:auto val="0"/>
        <c:lblOffset val="100"/>
        <c:tickLblSkip val="1"/>
        <c:noMultiLvlLbl val="0"/>
      </c:catAx>
      <c:valAx>
        <c:axId val="2711209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0823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715"/>
          <c:w val="0.096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0.14975</cdr:x>
      <cdr:y>0.88275</cdr:y>
    </cdr:from>
    <cdr:to>
      <cdr:x>0.90775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847725" y="4010025"/>
          <a:ext cx="4333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0.601</cdr:x>
      <cdr:y>0.9655</cdr:y>
    </cdr:from>
    <cdr:to>
      <cdr:x>0.99475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29000" y="4381500"/>
          <a:ext cx="2247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0.00525</cdr:x>
      <cdr:y>0.004</cdr:y>
    </cdr:from>
    <cdr:to>
      <cdr:x>0.9945</cdr:x>
      <cdr:y>0.08175</cdr:y>
    </cdr:to>
    <cdr:sp>
      <cdr:nvSpPr>
        <cdr:cNvPr id="3" name="Text Box 10"/>
        <cdr:cNvSpPr txBox="1">
          <a:spLocks noChangeArrowheads="1"/>
        </cdr:cNvSpPr>
      </cdr:nvSpPr>
      <cdr:spPr>
        <a:xfrm>
          <a:off x="28575" y="9525"/>
          <a:ext cx="5657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7.5.1: Hospital Days Used in Long Stays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rate of hospital days used in stays of 14 days or more, per 1,000 residents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0.96025</cdr:y>
    </cdr:from>
    <cdr:to>
      <cdr:x>0.999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90900" y="4133850"/>
          <a:ext cx="2314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0.867</cdr:y>
    </cdr:from>
    <cdr:to>
      <cdr:x>0.976</cdr:x>
      <cdr:y>0.9705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33800"/>
          <a:ext cx="5457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  <cdr:relSizeAnchor xmlns:cdr="http://schemas.openxmlformats.org/drawingml/2006/chartDrawing">
    <cdr:from>
      <cdr:x>0.0215</cdr:x>
      <cdr:y>0</cdr:y>
    </cdr:from>
    <cdr:to>
      <cdr:x>0.99675</cdr:x>
      <cdr:y>0.095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0"/>
          <a:ext cx="5572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7.5.6: Hospital Days Used in Long Stays by Income Quintile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rates of days used in hospital stays of 14 days or more, per 1,000 residents</a:t>
          </a:r>
        </a:p>
      </cdr:txBody>
    </cdr:sp>
  </cdr:relSizeAnchor>
  <cdr:relSizeAnchor xmlns:cdr="http://schemas.openxmlformats.org/drawingml/2006/chartDrawing">
    <cdr:from>
      <cdr:x>0.9265</cdr:x>
      <cdr:y>0.71725</cdr:y>
    </cdr:from>
    <cdr:to>
      <cdr:x>0.975</cdr:x>
      <cdr:y>0.73925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86375" y="3086100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0.72825</cdr:y>
    </cdr:from>
    <cdr:to>
      <cdr:x>0.9985</cdr:x>
      <cdr:y>0.804</cdr:y>
    </cdr:to>
    <cdr:sp>
      <cdr:nvSpPr>
        <cdr:cNvPr id="5" name="Text Box 5"/>
        <cdr:cNvSpPr txBox="1">
          <a:spLocks noChangeArrowheads="1"/>
        </cdr:cNvSpPr>
      </cdr:nvSpPr>
      <cdr:spPr>
        <a:xfrm>
          <a:off x="5162550" y="313372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5204.57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2528.35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0.9815</cdr:y>
    </cdr:from>
    <cdr:to>
      <cdr:x>0.98775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91050" y="9553575"/>
          <a:ext cx="2600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0.93575</cdr:x>
      <cdr:y>0.941</cdr:y>
    </cdr:from>
    <cdr:to>
      <cdr:x>1</cdr:x>
      <cdr:y>0.96125</cdr:y>
    </cdr:to>
    <cdr:sp>
      <cdr:nvSpPr>
        <cdr:cNvPr id="2" name="Text Box 4"/>
        <cdr:cNvSpPr txBox="1">
          <a:spLocks noChangeArrowheads="1"/>
        </cdr:cNvSpPr>
      </cdr:nvSpPr>
      <cdr:spPr>
        <a:xfrm>
          <a:off x="6800850" y="915352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1831</a:t>
          </a:r>
        </a:p>
      </cdr:txBody>
    </cdr:sp>
  </cdr:relSizeAnchor>
  <cdr:relSizeAnchor xmlns:cdr="http://schemas.openxmlformats.org/drawingml/2006/chartDrawing">
    <cdr:from>
      <cdr:x>0.93575</cdr:x>
      <cdr:y>0.9235</cdr:y>
    </cdr:from>
    <cdr:to>
      <cdr:x>0.99925</cdr:x>
      <cdr:y>0.94025</cdr:y>
    </cdr:to>
    <cdr:sp>
      <cdr:nvSpPr>
        <cdr:cNvPr id="3" name="Text Box 5"/>
        <cdr:cNvSpPr txBox="1">
          <a:spLocks noChangeArrowheads="1"/>
        </cdr:cNvSpPr>
      </cdr:nvSpPr>
      <cdr:spPr>
        <a:xfrm>
          <a:off x="6800850" y="8982075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1757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0.027</cdr:y>
    </cdr:to>
    <cdr:sp>
      <cdr:nvSpPr>
        <cdr:cNvPr id="4" name="Text Box 8"/>
        <cdr:cNvSpPr txBox="1">
          <a:spLocks noChangeArrowheads="1"/>
        </cdr:cNvSpPr>
      </cdr:nvSpPr>
      <cdr:spPr>
        <a:xfrm>
          <a:off x="0" y="0"/>
          <a:ext cx="7277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7.5.2: Hospital Days Used in Long Stays by District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rate of hospital days used in stays of 14 days or more, per 1,000 residents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0.98</cdr:y>
    </cdr:from>
    <cdr:to>
      <cdr:x>0.985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8029575"/>
          <a:ext cx="2171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0.98625</cdr:x>
      <cdr:y>0.055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38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7.5.3: Hospital Days Used in Long Stays                                                                     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rate of hospital days used in stays of 14 days or more, per 1,000 residents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0.89</cdr:y>
    </cdr:from>
    <cdr:to>
      <cdr:x>0.9625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23950" y="4848225"/>
          <a:ext cx="4371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0.58875</cdr:x>
      <cdr:y>0.974</cdr:y>
    </cdr:from>
    <cdr:to>
      <cdr:x>0.97825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362325" y="5314950"/>
          <a:ext cx="22288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0.98675</cdr:x>
      <cdr:y>0.1065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0"/>
          <a:ext cx="56388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7.5.4: Hospital Days Used in Long Stays                                                                      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rate of hospital days used in stays of 14 days or more, per 1,000 residents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0.96725</cdr:y>
    </cdr:from>
    <cdr:to>
      <cdr:x>0.98975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4391025"/>
          <a:ext cx="2305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0.9865</cdr:x>
      <cdr:y>0.0775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5638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7.5.5: Hospital Days Used in Long Stays by Aggregate RHA Area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rate of hospital days used in stays of 14 days or more, per 1,000 residents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7" customWidth="1"/>
    <col min="2" max="5" width="8.00390625" style="27" customWidth="1"/>
    <col min="6" max="6" width="2.7109375" style="27" customWidth="1"/>
    <col min="7" max="7" width="18.140625" style="27" customWidth="1"/>
    <col min="8" max="11" width="8.00390625" style="27" customWidth="1"/>
    <col min="12" max="12" width="2.7109375" style="27" customWidth="1"/>
    <col min="13" max="13" width="15.28125" style="27" bestFit="1" customWidth="1"/>
    <col min="14" max="16384" width="9.140625" style="27" customWidth="1"/>
  </cols>
  <sheetData>
    <row r="1" spans="1:5" ht="15.75" thickBot="1">
      <c r="A1" s="15" t="s">
        <v>350</v>
      </c>
      <c r="B1" s="15"/>
      <c r="C1" s="15"/>
      <c r="D1" s="15"/>
      <c r="E1" s="15"/>
    </row>
    <row r="2" spans="1:15" ht="12.75">
      <c r="A2" s="108" t="s">
        <v>346</v>
      </c>
      <c r="B2" s="95" t="s">
        <v>134</v>
      </c>
      <c r="C2" s="96" t="s">
        <v>135</v>
      </c>
      <c r="D2" s="97" t="s">
        <v>134</v>
      </c>
      <c r="E2" s="23" t="s">
        <v>135</v>
      </c>
      <c r="G2" s="108" t="s">
        <v>347</v>
      </c>
      <c r="H2" s="95" t="s">
        <v>134</v>
      </c>
      <c r="I2" s="96" t="s">
        <v>135</v>
      </c>
      <c r="J2" s="97" t="s">
        <v>134</v>
      </c>
      <c r="K2" s="23" t="s">
        <v>135</v>
      </c>
      <c r="M2" s="111" t="s">
        <v>340</v>
      </c>
      <c r="N2" s="112" t="s">
        <v>341</v>
      </c>
      <c r="O2" s="113"/>
    </row>
    <row r="3" spans="1:15" ht="12.75">
      <c r="A3" s="109"/>
      <c r="B3" s="16" t="s">
        <v>136</v>
      </c>
      <c r="C3" s="17" t="s">
        <v>217</v>
      </c>
      <c r="D3" s="18" t="s">
        <v>136</v>
      </c>
      <c r="E3" s="36" t="s">
        <v>217</v>
      </c>
      <c r="G3" s="109"/>
      <c r="H3" s="16" t="s">
        <v>136</v>
      </c>
      <c r="I3" s="17" t="s">
        <v>217</v>
      </c>
      <c r="J3" s="18" t="s">
        <v>136</v>
      </c>
      <c r="K3" s="36" t="s">
        <v>217</v>
      </c>
      <c r="M3" s="109"/>
      <c r="N3" s="114"/>
      <c r="O3" s="115"/>
    </row>
    <row r="4" spans="1:15" ht="12.75">
      <c r="A4" s="109"/>
      <c r="B4" s="19" t="s">
        <v>137</v>
      </c>
      <c r="C4" s="20" t="s">
        <v>218</v>
      </c>
      <c r="D4" s="21" t="s">
        <v>137</v>
      </c>
      <c r="E4" s="37" t="s">
        <v>218</v>
      </c>
      <c r="G4" s="109"/>
      <c r="H4" s="19" t="s">
        <v>137</v>
      </c>
      <c r="I4" s="20" t="s">
        <v>218</v>
      </c>
      <c r="J4" s="21" t="s">
        <v>137</v>
      </c>
      <c r="K4" s="37" t="s">
        <v>218</v>
      </c>
      <c r="M4" s="109"/>
      <c r="N4" s="116"/>
      <c r="O4" s="117"/>
    </row>
    <row r="5" spans="1:15" ht="13.5" thickBot="1">
      <c r="A5" s="110"/>
      <c r="B5" s="119" t="s">
        <v>275</v>
      </c>
      <c r="C5" s="120"/>
      <c r="D5" s="121" t="s">
        <v>276</v>
      </c>
      <c r="E5" s="122"/>
      <c r="G5" s="110"/>
      <c r="H5" s="119" t="s">
        <v>275</v>
      </c>
      <c r="I5" s="120"/>
      <c r="J5" s="121" t="s">
        <v>276</v>
      </c>
      <c r="K5" s="122"/>
      <c r="M5" s="110"/>
      <c r="N5" s="70" t="str">
        <f>'ordered inc data'!$B$3</f>
        <v>2000/01</v>
      </c>
      <c r="O5" s="71" t="str">
        <f>'ordered inc data'!$C$3</f>
        <v>2005/06</v>
      </c>
    </row>
    <row r="6" spans="1:15" ht="12.75">
      <c r="A6" s="28" t="s">
        <v>138</v>
      </c>
      <c r="B6" s="80">
        <f>'orig. data'!B4</f>
        <v>23937</v>
      </c>
      <c r="C6" s="88">
        <f>'orig. data'!H4</f>
        <v>439.80009922</v>
      </c>
      <c r="D6" s="81">
        <f>'orig. data'!P4</f>
        <v>27221</v>
      </c>
      <c r="E6" s="91">
        <f>'orig. data'!V4</f>
        <v>450.91770474</v>
      </c>
      <c r="G6" s="29" t="s">
        <v>152</v>
      </c>
      <c r="H6" s="80">
        <f>'orig. data'!B20</f>
        <v>23779</v>
      </c>
      <c r="I6" s="88">
        <f>'orig. data'!H20</f>
        <v>384.71121178</v>
      </c>
      <c r="J6" s="81">
        <f>'orig. data'!P20</f>
        <v>24679</v>
      </c>
      <c r="K6" s="91">
        <f>'orig. data'!V20</f>
        <v>374.66790144</v>
      </c>
      <c r="M6" s="72" t="s">
        <v>288</v>
      </c>
      <c r="N6" s="98">
        <f>'ordered inc data'!$B$4</f>
        <v>5204.5721533</v>
      </c>
      <c r="O6" s="99">
        <f>'ordered inc data'!$C$4</f>
        <v>2528.3533931</v>
      </c>
    </row>
    <row r="7" spans="1:15" ht="12.75">
      <c r="A7" s="30" t="s">
        <v>139</v>
      </c>
      <c r="B7" s="82">
        <f>'orig. data'!B5</f>
        <v>55703</v>
      </c>
      <c r="C7" s="88">
        <f>'orig. data'!H5</f>
        <v>575.23622657</v>
      </c>
      <c r="D7" s="81">
        <f>'orig. data'!P5</f>
        <v>58582</v>
      </c>
      <c r="E7" s="91">
        <f>'orig. data'!V5</f>
        <v>579.08523867</v>
      </c>
      <c r="G7" s="31" t="s">
        <v>153</v>
      </c>
      <c r="H7" s="82">
        <f>'orig. data'!B21</f>
        <v>16750</v>
      </c>
      <c r="I7" s="88">
        <f>'orig. data'!H21</f>
        <v>457.8629418</v>
      </c>
      <c r="J7" s="81">
        <f>'orig. data'!P21</f>
        <v>17985</v>
      </c>
      <c r="K7" s="91">
        <f>'orig. data'!V21</f>
        <v>487.51728064</v>
      </c>
      <c r="M7" s="72" t="s">
        <v>289</v>
      </c>
      <c r="N7" s="100">
        <f>'ordered inc data'!$B$6</f>
        <v>716.13942832</v>
      </c>
      <c r="O7" s="101">
        <f>'ordered inc data'!$C$6</f>
        <v>799.84685149</v>
      </c>
    </row>
    <row r="8" spans="1:15" ht="12.75">
      <c r="A8" s="30" t="s">
        <v>140</v>
      </c>
      <c r="B8" s="82">
        <f>'orig. data'!B6</f>
        <v>68811</v>
      </c>
      <c r="C8" s="88">
        <f>'orig. data'!H6</f>
        <v>961.79973163</v>
      </c>
      <c r="D8" s="81">
        <f>'orig. data'!P6</f>
        <v>55150</v>
      </c>
      <c r="E8" s="91">
        <f>'orig. data'!V6</f>
        <v>804.9332263</v>
      </c>
      <c r="G8" s="31" t="s">
        <v>157</v>
      </c>
      <c r="H8" s="82">
        <f>'orig. data'!B22</f>
        <v>30392</v>
      </c>
      <c r="I8" s="88">
        <f>'orig. data'!H22</f>
        <v>646.84473768</v>
      </c>
      <c r="J8" s="81">
        <f>'orig. data'!P22</f>
        <v>23605</v>
      </c>
      <c r="K8" s="91">
        <f>'orig. data'!V22</f>
        <v>464.22671492</v>
      </c>
      <c r="M8" s="72" t="s">
        <v>290</v>
      </c>
      <c r="N8" s="100">
        <f>'ordered inc data'!$B$7</f>
        <v>630.60188923</v>
      </c>
      <c r="O8" s="101">
        <f>'ordered inc data'!$C$7</f>
        <v>598.40823135</v>
      </c>
    </row>
    <row r="9" spans="1:15" ht="12.75">
      <c r="A9" s="30" t="s">
        <v>107</v>
      </c>
      <c r="B9" s="82">
        <f>'orig. data'!B7</f>
        <v>44296</v>
      </c>
      <c r="C9" s="88">
        <f>'orig. data'!H7</f>
        <v>935.75849758</v>
      </c>
      <c r="D9" s="81">
        <f>'orig. data'!P7</f>
        <v>42636</v>
      </c>
      <c r="E9" s="91">
        <f>'orig. data'!V7</f>
        <v>866.1452514</v>
      </c>
      <c r="G9" s="31" t="s">
        <v>155</v>
      </c>
      <c r="H9" s="82">
        <f>'orig. data'!B23</f>
        <v>31878</v>
      </c>
      <c r="I9" s="88">
        <f>'orig. data'!H23</f>
        <v>526.51746635</v>
      </c>
      <c r="J9" s="81">
        <f>'orig. data'!P23</f>
        <v>29927</v>
      </c>
      <c r="K9" s="91">
        <f>'orig. data'!V23</f>
        <v>487.14860091</v>
      </c>
      <c r="M9" s="72" t="s">
        <v>291</v>
      </c>
      <c r="N9" s="100">
        <f>'ordered inc data'!$B$8</f>
        <v>610.01848858</v>
      </c>
      <c r="O9" s="101">
        <f>'ordered inc data'!$C$8</f>
        <v>556.18005831</v>
      </c>
    </row>
    <row r="10" spans="1:15" ht="12.75">
      <c r="A10" s="30" t="s">
        <v>148</v>
      </c>
      <c r="B10" s="82">
        <f>'orig. data'!B8</f>
        <v>412665</v>
      </c>
      <c r="C10" s="88">
        <f>'orig. data'!H8</f>
        <v>635.83668073</v>
      </c>
      <c r="D10" s="81">
        <f>'orig. data'!P8</f>
        <v>376940</v>
      </c>
      <c r="E10" s="91">
        <f>'orig. data'!V8</f>
        <v>568.94886192</v>
      </c>
      <c r="G10" s="31" t="s">
        <v>158</v>
      </c>
      <c r="H10" s="82">
        <f>'orig. data'!B24</f>
        <v>13348</v>
      </c>
      <c r="I10" s="88">
        <f>'orig. data'!H24</f>
        <v>401.3229104</v>
      </c>
      <c r="J10" s="81">
        <f>'orig. data'!P24</f>
        <v>13200</v>
      </c>
      <c r="K10" s="91">
        <f>'orig. data'!V24</f>
        <v>397.29119639</v>
      </c>
      <c r="M10" s="72" t="s">
        <v>292</v>
      </c>
      <c r="N10" s="100">
        <f>'ordered inc data'!$B$9</f>
        <v>634.48216644</v>
      </c>
      <c r="O10" s="101">
        <f>'ordered inc data'!$C$9</f>
        <v>473.09946879</v>
      </c>
    </row>
    <row r="11" spans="1:15" ht="12.75">
      <c r="A11" s="30" t="s">
        <v>142</v>
      </c>
      <c r="B11" s="82">
        <f>'orig. data'!B9</f>
        <v>33165</v>
      </c>
      <c r="C11" s="88">
        <f>'orig. data'!H9</f>
        <v>442.53042272</v>
      </c>
      <c r="D11" s="81">
        <f>'orig. data'!P9</f>
        <v>32197</v>
      </c>
      <c r="E11" s="91">
        <f>'orig. data'!V9</f>
        <v>419.14444907</v>
      </c>
      <c r="G11" s="31" t="s">
        <v>154</v>
      </c>
      <c r="H11" s="82">
        <f>'orig. data'!B25</f>
        <v>43891</v>
      </c>
      <c r="I11" s="88">
        <f>'orig. data'!H25</f>
        <v>779.32846819</v>
      </c>
      <c r="J11" s="81">
        <f>'orig. data'!P25</f>
        <v>36136</v>
      </c>
      <c r="K11" s="91">
        <f>'orig. data'!V25</f>
        <v>650.51305131</v>
      </c>
      <c r="M11" s="72" t="s">
        <v>293</v>
      </c>
      <c r="N11" s="100">
        <f>'ordered inc data'!$B$10</f>
        <v>432.59448614</v>
      </c>
      <c r="O11" s="101">
        <f>'ordered inc data'!$C$10</f>
        <v>394.34595317</v>
      </c>
    </row>
    <row r="12" spans="1:15" ht="12.75">
      <c r="A12" s="30" t="s">
        <v>143</v>
      </c>
      <c r="B12" s="82">
        <f>'orig. data'!B10</f>
        <v>21590</v>
      </c>
      <c r="C12" s="88">
        <f>'orig. data'!H10</f>
        <v>548.40102619</v>
      </c>
      <c r="D12" s="81">
        <f>'orig. data'!P10</f>
        <v>21220</v>
      </c>
      <c r="E12" s="91">
        <f>'orig. data'!V10</f>
        <v>530.34089773</v>
      </c>
      <c r="G12" s="31" t="s">
        <v>156</v>
      </c>
      <c r="H12" s="82">
        <f>'orig. data'!B26</f>
        <v>58933</v>
      </c>
      <c r="I12" s="88">
        <f>'orig. data'!H26</f>
        <v>638.67394932</v>
      </c>
      <c r="J12" s="81">
        <f>'orig. data'!P26</f>
        <v>47155</v>
      </c>
      <c r="K12" s="91">
        <f>'orig. data'!V26</f>
        <v>499.95228957</v>
      </c>
      <c r="M12" s="72" t="s">
        <v>294</v>
      </c>
      <c r="N12" s="100">
        <f>'ordered inc data'!$B$12</f>
        <v>1097.5707308</v>
      </c>
      <c r="O12" s="101">
        <f>'ordered inc data'!$C$12</f>
        <v>885.53140399</v>
      </c>
    </row>
    <row r="13" spans="1:15" ht="12.75">
      <c r="A13" s="30" t="s">
        <v>141</v>
      </c>
      <c r="B13" s="82">
        <f>'orig. data'!B11</f>
        <v>34497</v>
      </c>
      <c r="C13" s="88">
        <f>'orig. data'!H11</f>
        <v>785.11117686</v>
      </c>
      <c r="D13" s="81">
        <f>'orig. data'!P11</f>
        <v>38462</v>
      </c>
      <c r="E13" s="91">
        <f>'orig. data'!V11</f>
        <v>911.59461509</v>
      </c>
      <c r="G13" s="31" t="s">
        <v>159</v>
      </c>
      <c r="H13" s="82">
        <f>'orig. data'!B27</f>
        <v>40746</v>
      </c>
      <c r="I13" s="88">
        <f>'orig. data'!H27</f>
        <v>707.00305386</v>
      </c>
      <c r="J13" s="81">
        <f>'orig. data'!P27</f>
        <v>46849</v>
      </c>
      <c r="K13" s="91">
        <f>'orig. data'!V27</f>
        <v>778.33895433</v>
      </c>
      <c r="M13" s="72" t="s">
        <v>295</v>
      </c>
      <c r="N13" s="100">
        <f>'ordered inc data'!$B$13</f>
        <v>775.12843152</v>
      </c>
      <c r="O13" s="101">
        <f>'ordered inc data'!$C$13</f>
        <v>602.01393719</v>
      </c>
    </row>
    <row r="14" spans="1:15" ht="12.75">
      <c r="A14" s="30" t="s">
        <v>144</v>
      </c>
      <c r="B14" s="82">
        <f>'orig. data'!B12</f>
        <v>1104</v>
      </c>
      <c r="C14" s="88">
        <f>'orig. data'!H12</f>
        <v>1095.2380952</v>
      </c>
      <c r="D14" s="81">
        <f>'orig. data'!P12</f>
        <v>200</v>
      </c>
      <c r="E14" s="91">
        <f>'orig. data'!V12</f>
        <v>208.98641588</v>
      </c>
      <c r="G14" s="31" t="s">
        <v>160</v>
      </c>
      <c r="H14" s="82">
        <f>'orig. data'!B28</f>
        <v>42342</v>
      </c>
      <c r="I14" s="88">
        <f>'orig. data'!H28</f>
        <v>711.05662659</v>
      </c>
      <c r="J14" s="81">
        <f>'orig. data'!P28</f>
        <v>42411</v>
      </c>
      <c r="K14" s="91">
        <f>'orig. data'!V28</f>
        <v>725.24710147</v>
      </c>
      <c r="M14" s="72" t="s">
        <v>296</v>
      </c>
      <c r="N14" s="100">
        <f>'ordered inc data'!$B$14</f>
        <v>600.28815457</v>
      </c>
      <c r="O14" s="101">
        <f>'ordered inc data'!$C$14</f>
        <v>625.74770216</v>
      </c>
    </row>
    <row r="15" spans="1:15" ht="12.75">
      <c r="A15" s="30" t="s">
        <v>145</v>
      </c>
      <c r="B15" s="82">
        <f>'orig. data'!B13</f>
        <v>17472</v>
      </c>
      <c r="C15" s="88">
        <f>'orig. data'!H13</f>
        <v>692.42658423</v>
      </c>
      <c r="D15" s="81">
        <f>'orig. data'!P13</f>
        <v>7835</v>
      </c>
      <c r="E15" s="91">
        <f>'orig. data'!V13</f>
        <v>321.35679423</v>
      </c>
      <c r="G15" s="31" t="s">
        <v>161</v>
      </c>
      <c r="H15" s="82">
        <f>'orig. data'!B29</f>
        <v>13049</v>
      </c>
      <c r="I15" s="88">
        <f>'orig. data'!H29</f>
        <v>417.98263878</v>
      </c>
      <c r="J15" s="81">
        <f>'orig. data'!P29</f>
        <v>13772</v>
      </c>
      <c r="K15" s="91">
        <f>'orig. data'!V29</f>
        <v>437.99891868</v>
      </c>
      <c r="M15" s="72" t="s">
        <v>297</v>
      </c>
      <c r="N15" s="100">
        <f>'ordered inc data'!$B$15</f>
        <v>476.51794787</v>
      </c>
      <c r="O15" s="101">
        <f>'ordered inc data'!$C$15</f>
        <v>413.42814833</v>
      </c>
    </row>
    <row r="16" spans="1:15" ht="13.5" thickBot="1">
      <c r="A16" s="30" t="s">
        <v>146</v>
      </c>
      <c r="B16" s="82">
        <f>'orig. data'!B14</f>
        <v>11447</v>
      </c>
      <c r="C16" s="88">
        <f>'orig. data'!H14</f>
        <v>254.08980933</v>
      </c>
      <c r="D16" s="81">
        <f>'orig. data'!P14</f>
        <v>14750</v>
      </c>
      <c r="E16" s="91">
        <f>'orig. data'!V14</f>
        <v>319.49227803</v>
      </c>
      <c r="G16" s="31" t="s">
        <v>162</v>
      </c>
      <c r="H16" s="82">
        <f>'orig. data'!B30</f>
        <v>62359</v>
      </c>
      <c r="I16" s="88">
        <f>'orig. data'!H30</f>
        <v>863.62629144</v>
      </c>
      <c r="J16" s="81">
        <f>'orig. data'!P30</f>
        <v>49154</v>
      </c>
      <c r="K16" s="91">
        <f>'orig. data'!V30</f>
        <v>681.83268369</v>
      </c>
      <c r="M16" s="73" t="s">
        <v>298</v>
      </c>
      <c r="N16" s="102">
        <f>'ordered inc data'!$B$16</f>
        <v>411.94508625</v>
      </c>
      <c r="O16" s="103">
        <f>'ordered inc data'!$C$16</f>
        <v>385.1475649</v>
      </c>
    </row>
    <row r="17" spans="1:15" ht="12.75">
      <c r="A17" s="32"/>
      <c r="B17" s="83"/>
      <c r="C17" s="89"/>
      <c r="D17" s="84"/>
      <c r="E17" s="92"/>
      <c r="G17" s="31" t="s">
        <v>163</v>
      </c>
      <c r="H17" s="87">
        <f>'orig. data'!B31</f>
        <v>35198</v>
      </c>
      <c r="I17" s="88">
        <f>'orig. data'!H31</f>
        <v>866.30568545</v>
      </c>
      <c r="J17" s="81">
        <f>'orig. data'!P31</f>
        <v>32067</v>
      </c>
      <c r="K17" s="91">
        <f>'orig. data'!V31</f>
        <v>760.20577498</v>
      </c>
      <c r="M17" s="74" t="s">
        <v>342</v>
      </c>
      <c r="N17" s="75"/>
      <c r="O17" s="76">
        <f>'ordered inc data'!$B$18</f>
        <v>0.0002174314</v>
      </c>
    </row>
    <row r="18" spans="1:15" ht="12.75">
      <c r="A18" s="30" t="s">
        <v>280</v>
      </c>
      <c r="B18" s="82">
        <f>'orig. data'!B15</f>
        <v>148451</v>
      </c>
      <c r="C18" s="88">
        <f>'orig. data'!H15</f>
        <v>666.27918458</v>
      </c>
      <c r="D18" s="81">
        <f>'orig. data'!P15</f>
        <v>140953</v>
      </c>
      <c r="E18" s="91">
        <f>'orig. data'!V15</f>
        <v>612.71658712</v>
      </c>
      <c r="G18" s="33"/>
      <c r="H18" s="83"/>
      <c r="I18" s="89"/>
      <c r="J18" s="84"/>
      <c r="K18" s="92"/>
      <c r="M18" s="74" t="s">
        <v>343</v>
      </c>
      <c r="N18" s="75"/>
      <c r="O18" s="76">
        <f>'ordered inc data'!$B$19</f>
        <v>1.3630619E-09</v>
      </c>
    </row>
    <row r="19" spans="1:15" ht="13.5" thickBot="1">
      <c r="A19" s="30" t="s">
        <v>151</v>
      </c>
      <c r="B19" s="82">
        <f>'orig. data'!B16</f>
        <v>89252</v>
      </c>
      <c r="C19" s="88">
        <f>'orig. data'!H16</f>
        <v>563.98655309</v>
      </c>
      <c r="D19" s="81">
        <f>'orig. data'!P16</f>
        <v>91879</v>
      </c>
      <c r="E19" s="91">
        <f>'orig. data'!V16</f>
        <v>577.78266885</v>
      </c>
      <c r="G19" s="34" t="s">
        <v>148</v>
      </c>
      <c r="H19" s="85">
        <f>'orig. data'!B8</f>
        <v>412665</v>
      </c>
      <c r="I19" s="94">
        <f>'orig. data'!H8</f>
        <v>635.83668073</v>
      </c>
      <c r="J19" s="86">
        <f>'orig. data'!P8</f>
        <v>376940</v>
      </c>
      <c r="K19" s="93">
        <f>'orig. data'!V8</f>
        <v>568.94886192</v>
      </c>
      <c r="M19" s="77" t="s">
        <v>299</v>
      </c>
      <c r="N19" s="78"/>
      <c r="O19" s="76">
        <f>'ordered inc data'!$B$20</f>
        <v>0.0917533567</v>
      </c>
    </row>
    <row r="20" spans="1:15" ht="12.75">
      <c r="A20" s="30" t="s">
        <v>147</v>
      </c>
      <c r="B20" s="82">
        <f>'orig. data'!B17</f>
        <v>30023</v>
      </c>
      <c r="C20" s="88">
        <f>'orig. data'!H17</f>
        <v>421.1271952</v>
      </c>
      <c r="D20" s="81">
        <f>'orig. data'!P17</f>
        <v>22785</v>
      </c>
      <c r="E20" s="91">
        <f>'orig. data'!V17</f>
        <v>318.64904552</v>
      </c>
      <c r="G20" s="104" t="s">
        <v>150</v>
      </c>
      <c r="H20" s="104"/>
      <c r="I20" s="105"/>
      <c r="J20" s="104"/>
      <c r="K20" s="104"/>
      <c r="M20" s="74" t="s">
        <v>344</v>
      </c>
      <c r="N20" s="78"/>
      <c r="O20" s="76">
        <f>'ordered inc data'!$B$22</f>
        <v>1.748293E-19</v>
      </c>
    </row>
    <row r="21" spans="1:15" ht="12.75">
      <c r="A21" s="32"/>
      <c r="B21" s="83"/>
      <c r="C21" s="89"/>
      <c r="D21" s="84"/>
      <c r="E21" s="92"/>
      <c r="G21" s="118" t="s">
        <v>279</v>
      </c>
      <c r="H21" s="118"/>
      <c r="I21" s="118"/>
      <c r="J21" s="118"/>
      <c r="K21" s="118"/>
      <c r="M21" s="74" t="s">
        <v>345</v>
      </c>
      <c r="N21" s="78"/>
      <c r="O21" s="76">
        <f>'ordered inc data'!$B$23</f>
        <v>4.921947E-14</v>
      </c>
    </row>
    <row r="22" spans="1:15" ht="13.5" thickBot="1">
      <c r="A22" s="34" t="s">
        <v>149</v>
      </c>
      <c r="B22" s="85">
        <f>'orig. data'!B18</f>
        <v>759669</v>
      </c>
      <c r="C22" s="90">
        <f>'orig. data'!H18</f>
        <v>659.49557859</v>
      </c>
      <c r="D22" s="86">
        <f>'orig. data'!P18</f>
        <v>705771</v>
      </c>
      <c r="E22" s="93">
        <f>'orig. data'!V18</f>
        <v>600.53657399</v>
      </c>
      <c r="M22" s="77" t="s">
        <v>300</v>
      </c>
      <c r="N22" s="78"/>
      <c r="O22" s="76">
        <f>'ordered inc data'!$B$24</f>
        <v>0.288818292</v>
      </c>
    </row>
    <row r="23" spans="1:15" ht="12.75">
      <c r="A23" s="104" t="s">
        <v>150</v>
      </c>
      <c r="C23" s="35"/>
      <c r="M23" s="26" t="s">
        <v>150</v>
      </c>
      <c r="N23" s="22"/>
      <c r="O23" s="22"/>
    </row>
    <row r="24" spans="1:15" ht="12.75">
      <c r="A24" s="26" t="s">
        <v>279</v>
      </c>
      <c r="B24" s="26"/>
      <c r="C24" s="26"/>
      <c r="D24" s="26"/>
      <c r="E24" s="26"/>
      <c r="M24" s="26" t="s">
        <v>279</v>
      </c>
      <c r="N24" s="79"/>
      <c r="O24" s="79"/>
    </row>
  </sheetData>
  <sheetProtection/>
  <mergeCells count="9">
    <mergeCell ref="A2:A5"/>
    <mergeCell ref="G2:G5"/>
    <mergeCell ref="M2:M5"/>
    <mergeCell ref="N2:O4"/>
    <mergeCell ref="G21:K21"/>
    <mergeCell ref="B5:C5"/>
    <mergeCell ref="D5:E5"/>
    <mergeCell ref="H5:I5"/>
    <mergeCell ref="J5:K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3" sqref="I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7" t="s">
        <v>273</v>
      </c>
      <c r="B1" s="5" t="s">
        <v>222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24" t="s">
        <v>278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250</v>
      </c>
      <c r="G3" s="13" t="s">
        <v>251</v>
      </c>
      <c r="H3" s="2" t="s">
        <v>281</v>
      </c>
      <c r="I3" s="5" t="s">
        <v>275</v>
      </c>
      <c r="J3" s="5" t="s">
        <v>276</v>
      </c>
      <c r="K3" s="2" t="s">
        <v>282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138</v>
      </c>
      <c r="C4" t="str">
        <f>'orig. data'!AH4</f>
        <v> </v>
      </c>
      <c r="D4" t="str">
        <f>'orig. data'!AI4</f>
        <v> 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4">
        <f aca="true" t="shared" si="0" ref="H4:H14">I$19</f>
        <v>659.49557859</v>
      </c>
      <c r="I4" s="3">
        <f>'orig. data'!D4</f>
        <v>562.61160804</v>
      </c>
      <c r="J4" s="3">
        <f>'orig. data'!R4</f>
        <v>457.0170169</v>
      </c>
      <c r="K4" s="24">
        <f aca="true" t="shared" si="1" ref="K4:K14">J$19</f>
        <v>597.0468421</v>
      </c>
      <c r="L4" s="6">
        <f>'orig. data'!B4</f>
        <v>23937</v>
      </c>
      <c r="M4" s="6">
        <f>'orig. data'!C4</f>
        <v>54427</v>
      </c>
      <c r="N4" s="12">
        <f>'orig. data'!G4</f>
        <v>0.3145181778</v>
      </c>
      <c r="O4" s="8"/>
      <c r="P4" s="6">
        <f>'orig. data'!P4</f>
        <v>27221</v>
      </c>
      <c r="Q4" s="6">
        <f>'orig. data'!Q4</f>
        <v>60368</v>
      </c>
      <c r="R4" s="12">
        <f>'orig. data'!U4</f>
        <v>0.0914033402</v>
      </c>
      <c r="S4" s="8"/>
      <c r="T4" s="12">
        <f>'orig. data'!AD4</f>
        <v>0.1967483009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139</v>
      </c>
      <c r="C5" t="str">
        <f>'orig. data'!AH5</f>
        <v> </v>
      </c>
      <c r="D5" t="str">
        <f>'orig. data'!AI5</f>
        <v> 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4">
        <f t="shared" si="0"/>
        <v>659.49557859</v>
      </c>
      <c r="I5" s="3">
        <f>'orig. data'!D5</f>
        <v>531.82934035</v>
      </c>
      <c r="J5" s="3">
        <f>'orig. data'!R5</f>
        <v>482.56552821</v>
      </c>
      <c r="K5" s="24">
        <f t="shared" si="1"/>
        <v>597.0468421</v>
      </c>
      <c r="L5" s="6">
        <f>'orig. data'!B5</f>
        <v>55703</v>
      </c>
      <c r="M5" s="6">
        <f>'orig. data'!C5</f>
        <v>96835</v>
      </c>
      <c r="N5" s="12">
        <f>'orig. data'!G5</f>
        <v>0.1688961709</v>
      </c>
      <c r="O5" s="9"/>
      <c r="P5" s="6">
        <f>'orig. data'!P5</f>
        <v>58582</v>
      </c>
      <c r="Q5" s="6">
        <f>'orig. data'!Q5</f>
        <v>101163</v>
      </c>
      <c r="R5" s="12">
        <f>'orig. data'!U5</f>
        <v>0.1754994768</v>
      </c>
      <c r="S5" s="9"/>
      <c r="T5" s="12">
        <f>'orig. data'!AD5</f>
        <v>0.5385915514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140</v>
      </c>
      <c r="C6" t="str">
        <f>'orig. data'!AH6</f>
        <v> </v>
      </c>
      <c r="D6" t="str">
        <f>'orig. data'!AI6</f>
        <v> 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4">
        <f t="shared" si="0"/>
        <v>659.49557859</v>
      </c>
      <c r="I6" s="3">
        <f>'orig. data'!D6</f>
        <v>708.68489561</v>
      </c>
      <c r="J6" s="3">
        <f>'orig. data'!R6</f>
        <v>597.6466453</v>
      </c>
      <c r="K6" s="24">
        <f t="shared" si="1"/>
        <v>597.0468421</v>
      </c>
      <c r="L6" s="6">
        <f>'orig. data'!B6</f>
        <v>68811</v>
      </c>
      <c r="M6" s="6">
        <f>'orig. data'!C6</f>
        <v>71544</v>
      </c>
      <c r="N6" s="12">
        <f>'orig. data'!G6</f>
        <v>0.6461470243</v>
      </c>
      <c r="O6" s="9"/>
      <c r="P6" s="6">
        <f>'orig. data'!P6</f>
        <v>55150</v>
      </c>
      <c r="Q6" s="6">
        <f>'orig. data'!Q6</f>
        <v>68515</v>
      </c>
      <c r="R6" s="12">
        <f>'orig. data'!U6</f>
        <v>0.9948767774</v>
      </c>
      <c r="S6" s="9"/>
      <c r="T6" s="12">
        <f>'orig. data'!AD6</f>
        <v>0.2802506254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107</v>
      </c>
      <c r="C7" t="str">
        <f>'orig. data'!AH7</f>
        <v> </v>
      </c>
      <c r="D7" t="str">
        <f>'orig. data'!AI7</f>
        <v> 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4">
        <f t="shared" si="0"/>
        <v>659.49557859</v>
      </c>
      <c r="I7" s="3">
        <f>'orig. data'!D7</f>
        <v>826.04469096</v>
      </c>
      <c r="J7" s="3">
        <f>'orig. data'!R7</f>
        <v>726.12670165</v>
      </c>
      <c r="K7" s="24">
        <f t="shared" si="1"/>
        <v>597.0468421</v>
      </c>
      <c r="L7" s="6">
        <f>'orig. data'!B7</f>
        <v>44296</v>
      </c>
      <c r="M7" s="6">
        <f>'orig. data'!C7</f>
        <v>47337</v>
      </c>
      <c r="N7" s="12">
        <f>'orig. data'!G7</f>
        <v>0.1502601378</v>
      </c>
      <c r="O7" s="9"/>
      <c r="P7" s="6">
        <f>'orig. data'!P7</f>
        <v>42636</v>
      </c>
      <c r="Q7" s="6">
        <f>'orig. data'!Q7</f>
        <v>49225</v>
      </c>
      <c r="R7" s="12">
        <f>'orig. data'!U7</f>
        <v>0.2144269758</v>
      </c>
      <c r="S7" s="9"/>
      <c r="T7" s="12">
        <f>'orig. data'!AD7</f>
        <v>0.4172457995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148</v>
      </c>
      <c r="C8" t="str">
        <f>'orig. data'!AH8</f>
        <v> </v>
      </c>
      <c r="D8" t="str">
        <f>'orig. data'!AI8</f>
        <v> 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4">
        <f t="shared" si="0"/>
        <v>659.49557859</v>
      </c>
      <c r="I8" s="3">
        <f>'orig. data'!D8</f>
        <v>660.82351477</v>
      </c>
      <c r="J8" s="3">
        <f>'orig. data'!R8</f>
        <v>577.09938069</v>
      </c>
      <c r="K8" s="24">
        <f t="shared" si="1"/>
        <v>597.0468421</v>
      </c>
      <c r="L8" s="6">
        <f>'orig. data'!B8</f>
        <v>412665</v>
      </c>
      <c r="M8" s="6">
        <f>'orig. data'!C8</f>
        <v>649011</v>
      </c>
      <c r="N8" s="12">
        <f>'orig. data'!G8</f>
        <v>0.9862738141</v>
      </c>
      <c r="O8" s="9"/>
      <c r="P8" s="6">
        <f>'orig. data'!P8</f>
        <v>376940</v>
      </c>
      <c r="Q8" s="6">
        <f>'orig. data'!Q8</f>
        <v>662520</v>
      </c>
      <c r="R8" s="12">
        <f>'orig. data'!U8</f>
        <v>0.7788058058</v>
      </c>
      <c r="S8" s="9"/>
      <c r="T8" s="12">
        <f>'orig. data'!AD8</f>
        <v>0.2493680708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142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4">
        <f t="shared" si="0"/>
        <v>659.49557859</v>
      </c>
      <c r="I9" s="3">
        <f>'orig. data'!D9</f>
        <v>530.8924705</v>
      </c>
      <c r="J9" s="3">
        <f>'orig. data'!R9</f>
        <v>433.67233161</v>
      </c>
      <c r="K9" s="24">
        <f t="shared" si="1"/>
        <v>597.0468421</v>
      </c>
      <c r="L9" s="6">
        <f>'orig. data'!B9</f>
        <v>33165</v>
      </c>
      <c r="M9" s="6">
        <f>'orig. data'!C9</f>
        <v>74944</v>
      </c>
      <c r="N9" s="12">
        <f>'orig. data'!G9</f>
        <v>0.1679024624</v>
      </c>
      <c r="O9" s="9"/>
      <c r="P9" s="6">
        <f>'orig. data'!P9</f>
        <v>32197</v>
      </c>
      <c r="Q9" s="6">
        <f>'orig. data'!Q9</f>
        <v>76816</v>
      </c>
      <c r="R9" s="12">
        <f>'orig. data'!U9</f>
        <v>0.0426867</v>
      </c>
      <c r="S9" s="9"/>
      <c r="T9" s="12">
        <f>'orig. data'!AD9</f>
        <v>0.2056674382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143</v>
      </c>
      <c r="C10" t="str">
        <f>'orig. data'!AH10</f>
        <v> </v>
      </c>
      <c r="D10" t="str">
        <f>'orig. data'!AI10</f>
        <v> 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4">
        <f t="shared" si="0"/>
        <v>659.49557859</v>
      </c>
      <c r="I10" s="3">
        <f>'orig. data'!D10</f>
        <v>554.94441675</v>
      </c>
      <c r="J10" s="3">
        <f>'orig. data'!R10</f>
        <v>503.81933973</v>
      </c>
      <c r="K10" s="24">
        <f t="shared" si="1"/>
        <v>597.0468421</v>
      </c>
      <c r="L10" s="6">
        <f>'orig. data'!B10</f>
        <v>21590</v>
      </c>
      <c r="M10" s="6">
        <f>'orig. data'!C10</f>
        <v>39369</v>
      </c>
      <c r="N10" s="12">
        <f>'orig. data'!G10</f>
        <v>0.2744812583</v>
      </c>
      <c r="P10" s="6">
        <f>'orig. data'!P10</f>
        <v>21220</v>
      </c>
      <c r="Q10" s="6">
        <f>'orig. data'!Q10</f>
        <v>40012</v>
      </c>
      <c r="R10" s="12">
        <f>'orig. data'!U10</f>
        <v>0.2853156129</v>
      </c>
      <c r="T10" s="12">
        <f>'orig. data'!AD10</f>
        <v>0.5492771626</v>
      </c>
    </row>
    <row r="11" spans="1:27" ht="12.75">
      <c r="A11" s="2" t="str">
        <f ca="1" t="shared" si="2"/>
        <v>Parkland (t)</v>
      </c>
      <c r="B11" t="s">
        <v>141</v>
      </c>
      <c r="C11" t="str">
        <f>'orig. data'!AH11</f>
        <v> </v>
      </c>
      <c r="D11" t="str">
        <f>'orig. data'!AI11</f>
        <v> </v>
      </c>
      <c r="E11" t="str">
        <f ca="1">IF(CELL("contents",F11)="s","s",IF(CELL("contents",G11)="s","s",IF(CELL("contents",'orig. data'!AJ11)="t","t","")))</f>
        <v>t</v>
      </c>
      <c r="F11" t="str">
        <f>'orig. data'!AK11</f>
        <v> </v>
      </c>
      <c r="G11" t="str">
        <f>'orig. data'!AL11</f>
        <v> </v>
      </c>
      <c r="H11" s="24">
        <f t="shared" si="0"/>
        <v>659.49557859</v>
      </c>
      <c r="I11" s="3">
        <f>'orig. data'!D11</f>
        <v>636.38354285</v>
      </c>
      <c r="J11" s="3">
        <f>'orig. data'!R11</f>
        <v>875.6289756</v>
      </c>
      <c r="K11" s="24">
        <f t="shared" si="1"/>
        <v>597.0468421</v>
      </c>
      <c r="L11" s="6">
        <f>'orig. data'!B11</f>
        <v>34497</v>
      </c>
      <c r="M11" s="6">
        <f>'orig. data'!C11</f>
        <v>43939</v>
      </c>
      <c r="N11" s="12">
        <f>'orig. data'!G11</f>
        <v>0.8202885245</v>
      </c>
      <c r="O11" s="9"/>
      <c r="P11" s="6">
        <f>'orig. data'!P11</f>
        <v>38462</v>
      </c>
      <c r="Q11" s="6">
        <f>'orig. data'!Q11</f>
        <v>42192</v>
      </c>
      <c r="R11" s="12">
        <f>'orig. data'!U11</f>
        <v>0.0150833772</v>
      </c>
      <c r="S11" s="9"/>
      <c r="T11" s="12">
        <f>'orig. data'!AD11</f>
        <v>0.0451876983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(1,t)</v>
      </c>
      <c r="B12" t="s">
        <v>144</v>
      </c>
      <c r="C12">
        <f>'orig. data'!AH12</f>
        <v>1</v>
      </c>
      <c r="D12" t="str">
        <f>'orig. data'!AI12</f>
        <v> </v>
      </c>
      <c r="E12" t="str">
        <f ca="1">IF(CELL("contents",F12)="s","s",IF(CELL("contents",G12)="s","s",IF(CELL("contents",'orig. data'!AJ12)="t","t","")))</f>
        <v>t</v>
      </c>
      <c r="F12" t="str">
        <f>'orig. data'!AK12</f>
        <v> </v>
      </c>
      <c r="G12" t="str">
        <f>'orig. data'!AL12</f>
        <v> </v>
      </c>
      <c r="H12" s="24">
        <f t="shared" si="0"/>
        <v>659.49557859</v>
      </c>
      <c r="I12" s="3">
        <f>'orig. data'!D12</f>
        <v>1178.8914059</v>
      </c>
      <c r="J12" s="3">
        <f>'orig. data'!R12</f>
        <v>478.72117697</v>
      </c>
      <c r="K12" s="24">
        <f t="shared" si="1"/>
        <v>597.0468421</v>
      </c>
      <c r="L12" s="6">
        <f>'orig. data'!B12</f>
        <v>1104</v>
      </c>
      <c r="M12" s="6">
        <f>'orig. data'!C12</f>
        <v>1008</v>
      </c>
      <c r="N12" s="12">
        <f>'orig. data'!G12</f>
        <v>0.0008188607</v>
      </c>
      <c r="O12" s="9"/>
      <c r="P12" s="6">
        <f>'orig. data'!P12</f>
        <v>200</v>
      </c>
      <c r="Q12" s="6">
        <f>'orig. data'!Q12</f>
        <v>957</v>
      </c>
      <c r="R12" s="12">
        <f>'orig. data'!U12</f>
        <v>0.2446259489</v>
      </c>
      <c r="S12" s="9"/>
      <c r="T12" s="12">
        <f>'orig. data'!AD12</f>
        <v>1.14984E-05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(1,t)</v>
      </c>
      <c r="B13" t="s">
        <v>145</v>
      </c>
      <c r="C13">
        <f>'orig. data'!AH13</f>
        <v>1</v>
      </c>
      <c r="D13" t="str">
        <f>'orig. data'!AI13</f>
        <v> </v>
      </c>
      <c r="E13" t="str">
        <f ca="1">IF(CELL("contents",F13)="s","s",IF(CELL("contents",G13)="s","s",IF(CELL("contents",'orig. data'!AJ13)="t","t","")))</f>
        <v>t</v>
      </c>
      <c r="F13" t="str">
        <f>'orig. data'!AK13</f>
        <v> </v>
      </c>
      <c r="G13" t="str">
        <f>'orig. data'!AL13</f>
        <v> </v>
      </c>
      <c r="H13" s="24">
        <f t="shared" si="0"/>
        <v>659.49557859</v>
      </c>
      <c r="I13" s="3">
        <f>'orig. data'!D13</f>
        <v>1033.1686024</v>
      </c>
      <c r="J13" s="3">
        <f>'orig. data'!R13</f>
        <v>593.82901394</v>
      </c>
      <c r="K13" s="24">
        <f t="shared" si="1"/>
        <v>597.0468421</v>
      </c>
      <c r="L13" s="6">
        <f>'orig. data'!B13</f>
        <v>17472</v>
      </c>
      <c r="M13" s="6">
        <f>'orig. data'!C13</f>
        <v>25233</v>
      </c>
      <c r="N13" s="12">
        <f>'orig. data'!G13</f>
        <v>0.0046909056</v>
      </c>
      <c r="O13" s="9"/>
      <c r="P13" s="6">
        <f>'orig. data'!P13</f>
        <v>7835</v>
      </c>
      <c r="Q13" s="6">
        <f>'orig. data'!Q13</f>
        <v>24381</v>
      </c>
      <c r="R13" s="12">
        <f>'orig. data'!U13</f>
        <v>0.9730718712</v>
      </c>
      <c r="S13" s="9"/>
      <c r="T13" s="12">
        <f>'orig. data'!AD13</f>
        <v>0.0007180573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(2,t)</v>
      </c>
      <c r="B14" t="s">
        <v>146</v>
      </c>
      <c r="C14" t="str">
        <f>'orig. data'!AH14</f>
        <v> </v>
      </c>
      <c r="D14">
        <f>'orig. data'!AI14</f>
        <v>2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4">
        <f t="shared" si="0"/>
        <v>659.49557859</v>
      </c>
      <c r="I14" s="3">
        <f>'orig. data'!D14</f>
        <v>684.13676589</v>
      </c>
      <c r="J14" s="3">
        <f>'orig. data'!R14</f>
        <v>970.06313636</v>
      </c>
      <c r="K14" s="24">
        <f t="shared" si="1"/>
        <v>597.0468421</v>
      </c>
      <c r="L14" s="6">
        <f>'orig. data'!B14</f>
        <v>11447</v>
      </c>
      <c r="M14" s="6">
        <f>'orig. data'!C14</f>
        <v>45051</v>
      </c>
      <c r="N14" s="12">
        <f>'orig. data'!G14</f>
        <v>0.8172452333</v>
      </c>
      <c r="O14" s="9"/>
      <c r="P14" s="6">
        <f>'orig. data'!P14</f>
        <v>14750</v>
      </c>
      <c r="Q14" s="6">
        <f>'orig. data'!Q14</f>
        <v>46167</v>
      </c>
      <c r="R14" s="12">
        <f>'orig. data'!U14</f>
        <v>0.0023561386</v>
      </c>
      <c r="S14" s="9"/>
      <c r="T14" s="12">
        <f>'orig. data'!AD14</f>
        <v>0.0321867336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4"/>
      <c r="I15" s="3"/>
      <c r="J15" s="3"/>
      <c r="K15" s="24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280</v>
      </c>
      <c r="C16" t="str">
        <f>'orig. data'!AH15</f>
        <v> </v>
      </c>
      <c r="D16" t="str">
        <f>'orig. data'!AI15</f>
        <v> 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4">
        <f>I$19</f>
        <v>659.49557859</v>
      </c>
      <c r="I16" s="3">
        <f>'orig. data'!D15</f>
        <v>616.33804129</v>
      </c>
      <c r="J16" s="3">
        <f>'orig. data'!R15</f>
        <v>535.56916372</v>
      </c>
      <c r="K16" s="24">
        <f>J$19</f>
        <v>597.0468421</v>
      </c>
      <c r="L16" s="6">
        <f>'orig. data'!B15</f>
        <v>148451</v>
      </c>
      <c r="M16" s="6">
        <f>'orig. data'!C15</f>
        <v>222806</v>
      </c>
      <c r="N16" s="12">
        <f>'orig. data'!G15</f>
        <v>0.5642237933</v>
      </c>
      <c r="O16" s="9"/>
      <c r="P16" s="6">
        <f>'orig. data'!P15</f>
        <v>140953</v>
      </c>
      <c r="Q16" s="6">
        <f>'orig. data'!Q15</f>
        <v>230046</v>
      </c>
      <c r="R16" s="12">
        <f>'orig. data'!U15</f>
        <v>0.3611408619</v>
      </c>
      <c r="S16" s="9"/>
      <c r="T16" s="12">
        <f>'orig. data'!AD15</f>
        <v>0.2342156395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151</v>
      </c>
      <c r="C17" t="str">
        <f>'orig. data'!AH16</f>
        <v> </v>
      </c>
      <c r="D17" t="str">
        <f>'orig. data'!AI16</f>
        <v> 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4">
        <f>I$19</f>
        <v>659.49557859</v>
      </c>
      <c r="I17" s="3">
        <f>'orig. data'!D16</f>
        <v>559.007647</v>
      </c>
      <c r="J17" s="3">
        <f>'orig. data'!R16</f>
        <v>564.70199527</v>
      </c>
      <c r="K17" s="24">
        <f>J$19</f>
        <v>597.0468421</v>
      </c>
      <c r="L17" s="6">
        <f>'orig. data'!B16</f>
        <v>89252</v>
      </c>
      <c r="M17" s="6">
        <f>'orig. data'!C16</f>
        <v>158252</v>
      </c>
      <c r="N17" s="12">
        <f>'orig. data'!G16</f>
        <v>0.1601308013</v>
      </c>
      <c r="P17" s="6">
        <f>'orig. data'!P16</f>
        <v>91879</v>
      </c>
      <c r="Q17" s="6">
        <f>'orig. data'!Q16</f>
        <v>159020</v>
      </c>
      <c r="R17" s="12">
        <f>'orig. data'!U16</f>
        <v>0.6428512689</v>
      </c>
      <c r="T17" s="12">
        <f>'orig. data'!AD16</f>
        <v>0.9320571974</v>
      </c>
    </row>
    <row r="18" spans="1:20" ht="12.75">
      <c r="A18" s="2" t="str">
        <f ca="1" t="shared" si="2"/>
        <v>North (1)</v>
      </c>
      <c r="B18" t="s">
        <v>147</v>
      </c>
      <c r="C18">
        <f>'orig. data'!AH17</f>
        <v>1</v>
      </c>
      <c r="D18" t="str">
        <f>'orig. data'!AI17</f>
        <v> 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24">
        <f>I$19</f>
        <v>659.49557859</v>
      </c>
      <c r="I18" s="3">
        <f>'orig. data'!D17</f>
        <v>929.00469001</v>
      </c>
      <c r="J18" s="3">
        <f>'orig. data'!R17</f>
        <v>774.8017976</v>
      </c>
      <c r="K18" s="24">
        <f>J$19</f>
        <v>597.0468421</v>
      </c>
      <c r="L18" s="6">
        <f>'orig. data'!B17</f>
        <v>30023</v>
      </c>
      <c r="M18" s="6">
        <f>'orig. data'!C17</f>
        <v>71292</v>
      </c>
      <c r="N18" s="12">
        <f>'orig. data'!G17</f>
        <v>0.0039509137</v>
      </c>
      <c r="P18" s="6">
        <f>'orig. data'!P17</f>
        <v>22785</v>
      </c>
      <c r="Q18" s="6">
        <f>'orig. data'!Q17</f>
        <v>71505</v>
      </c>
      <c r="R18" s="12">
        <f>'orig. data'!U17</f>
        <v>0.0287019809</v>
      </c>
      <c r="T18" s="12">
        <f>'orig. data'!AD17</f>
        <v>0.1358907334</v>
      </c>
    </row>
    <row r="19" spans="1:20" ht="12.75">
      <c r="A19" s="2" t="str">
        <f ca="1" t="shared" si="2"/>
        <v>Manitoba</v>
      </c>
      <c r="B19" t="s">
        <v>149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4">
        <f>I$19</f>
        <v>659.49557859</v>
      </c>
      <c r="I19" s="3">
        <f>'orig. data'!D18</f>
        <v>659.49557859</v>
      </c>
      <c r="J19" s="3">
        <f>'orig. data'!R18</f>
        <v>597.0468421</v>
      </c>
      <c r="K19" s="24">
        <f>J$19</f>
        <v>597.0468421</v>
      </c>
      <c r="L19" s="6">
        <f>'orig. data'!B18</f>
        <v>759669</v>
      </c>
      <c r="M19" s="6">
        <f>'orig. data'!C18</f>
        <v>1151894</v>
      </c>
      <c r="N19" s="12" t="str">
        <f>'orig. data'!G18</f>
        <v> </v>
      </c>
      <c r="P19" s="6">
        <f>'orig. data'!P18</f>
        <v>705771</v>
      </c>
      <c r="Q19" s="6">
        <f>'orig. data'!Q18</f>
        <v>1175234</v>
      </c>
      <c r="R19" s="12" t="str">
        <f>'orig. data'!U18</f>
        <v> </v>
      </c>
      <c r="T19" s="12">
        <f>'orig. data'!AD18</f>
        <v>0.5215833107</v>
      </c>
    </row>
    <row r="20" spans="1:20" ht="12.75">
      <c r="A20" s="2" t="str">
        <f ca="1" t="shared" si="2"/>
        <v>Public Trustee (1,2,t)</v>
      </c>
      <c r="B20" t="s">
        <v>193</v>
      </c>
      <c r="C20">
        <f>'orig. data'!AH19</f>
        <v>1</v>
      </c>
      <c r="D20">
        <f>'orig. data'!AI19</f>
        <v>2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24">
        <f>I$19</f>
        <v>659.49557859</v>
      </c>
      <c r="I20" s="3">
        <f>'orig. data'!D19</f>
        <v>8318.9384224</v>
      </c>
      <c r="J20" s="3">
        <f>'orig. data'!R19</f>
        <v>11981.206135</v>
      </c>
      <c r="K20" s="24">
        <f>J$19</f>
        <v>597.0468421</v>
      </c>
      <c r="L20" s="6">
        <f>'orig. data'!B19</f>
        <v>34982</v>
      </c>
      <c r="M20" s="6">
        <f>'orig. data'!C19</f>
        <v>3196</v>
      </c>
      <c r="N20" s="12">
        <f>'orig. data'!G19</f>
        <v>6.283314E-56</v>
      </c>
      <c r="P20" s="6">
        <f>'orig. data'!P19</f>
        <v>30578</v>
      </c>
      <c r="Q20" s="6">
        <f>'orig. data'!Q19</f>
        <v>2918</v>
      </c>
      <c r="R20" s="12">
        <f>'orig. data'!U19</f>
        <v>3.96196E-74</v>
      </c>
      <c r="T20" s="12">
        <f>'orig. data'!AD19</f>
        <v>0.0311425635</v>
      </c>
    </row>
    <row r="21" spans="2:20" ht="12.75">
      <c r="B21"/>
      <c r="C21"/>
      <c r="D21"/>
      <c r="E21"/>
      <c r="F21"/>
      <c r="G21"/>
      <c r="H21" s="24"/>
      <c r="I21" s="3"/>
      <c r="J21" s="3"/>
      <c r="K21" s="24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(2)</v>
      </c>
      <c r="B22" t="s">
        <v>152</v>
      </c>
      <c r="C22" t="str">
        <f>'orig. data'!AH20</f>
        <v> </v>
      </c>
      <c r="D22">
        <f>'orig. data'!AI20</f>
        <v>2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4">
        <f aca="true" t="shared" si="3" ref="H22:H33">I$19</f>
        <v>659.49557859</v>
      </c>
      <c r="I22" s="3">
        <f>'orig. data'!D20</f>
        <v>499.36157159</v>
      </c>
      <c r="J22" s="3">
        <f>'orig. data'!R20</f>
        <v>367.1752898</v>
      </c>
      <c r="K22" s="24">
        <f aca="true" t="shared" si="4" ref="K22:K33">J$19</f>
        <v>597.0468421</v>
      </c>
      <c r="L22" s="6">
        <f>'orig. data'!B20</f>
        <v>23779</v>
      </c>
      <c r="M22" s="6">
        <f>'orig. data'!C20</f>
        <v>61810</v>
      </c>
      <c r="N22" s="12">
        <f>'orig. data'!G20</f>
        <v>0.0787479321</v>
      </c>
      <c r="P22" s="6">
        <f>'orig. data'!P20</f>
        <v>24679</v>
      </c>
      <c r="Q22" s="6">
        <f>'orig. data'!Q20</f>
        <v>65869</v>
      </c>
      <c r="R22" s="12">
        <f>'orig. data'!U20</f>
        <v>0.0022031493</v>
      </c>
      <c r="T22" s="12">
        <f>'orig. data'!AD20</f>
        <v>0.0572863617</v>
      </c>
    </row>
    <row r="23" spans="1:20" ht="12.75">
      <c r="A23" s="2" t="str">
        <f ca="1" t="shared" si="2"/>
        <v>Assiniboine South</v>
      </c>
      <c r="B23" t="s">
        <v>153</v>
      </c>
      <c r="C23" t="str">
        <f>'orig. data'!AH21</f>
        <v> </v>
      </c>
      <c r="D23" t="str">
        <f>'orig. data'!AI21</f>
        <v> 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4">
        <f t="shared" si="3"/>
        <v>659.49557859</v>
      </c>
      <c r="I23" s="3">
        <f>'orig. data'!D21</f>
        <v>470.11819346</v>
      </c>
      <c r="J23" s="3">
        <f>'orig. data'!R21</f>
        <v>403.16169159</v>
      </c>
      <c r="K23" s="24">
        <f t="shared" si="4"/>
        <v>597.0468421</v>
      </c>
      <c r="L23" s="6">
        <f>'orig. data'!B21</f>
        <v>16750</v>
      </c>
      <c r="M23" s="6">
        <f>'orig. data'!C21</f>
        <v>36583</v>
      </c>
      <c r="N23" s="12">
        <f>'orig. data'!G21</f>
        <v>0.0311810298</v>
      </c>
      <c r="P23" s="6">
        <f>'orig. data'!P21</f>
        <v>17985</v>
      </c>
      <c r="Q23" s="6">
        <f>'orig. data'!Q21</f>
        <v>36891</v>
      </c>
      <c r="R23" s="12">
        <f>'orig. data'!U21</f>
        <v>0.0131615871</v>
      </c>
      <c r="T23" s="12">
        <f>'orig. data'!AD21</f>
        <v>0.3376740687</v>
      </c>
    </row>
    <row r="24" spans="1:20" ht="12.75">
      <c r="A24" s="2" t="str">
        <f ca="1" t="shared" si="2"/>
        <v>St. Boniface (t)</v>
      </c>
      <c r="B24" t="s">
        <v>157</v>
      </c>
      <c r="C24" t="str">
        <f>'orig. data'!AH22</f>
        <v> </v>
      </c>
      <c r="D24" t="str">
        <f>'orig. data'!AI22</f>
        <v> </v>
      </c>
      <c r="E24" t="str">
        <f ca="1">IF(CELL("contents",F24)="s","s",IF(CELL("contents",G24)="s","s",IF(CELL("contents",'orig. data'!AJ22)="t","t","")))</f>
        <v>t</v>
      </c>
      <c r="F24" t="str">
        <f>'orig. data'!AK22</f>
        <v> </v>
      </c>
      <c r="G24" t="str">
        <f>'orig. data'!AL22</f>
        <v> </v>
      </c>
      <c r="H24" s="24">
        <f t="shared" si="3"/>
        <v>659.49557859</v>
      </c>
      <c r="I24" s="3">
        <f>'orig. data'!D22</f>
        <v>712.85471933</v>
      </c>
      <c r="J24" s="3">
        <f>'orig. data'!R22</f>
        <v>474.50641948</v>
      </c>
      <c r="K24" s="24">
        <f t="shared" si="4"/>
        <v>597.0468421</v>
      </c>
      <c r="L24" s="6">
        <f>'orig. data'!B22</f>
        <v>30392</v>
      </c>
      <c r="M24" s="6">
        <f>'orig. data'!C22</f>
        <v>46985</v>
      </c>
      <c r="N24" s="12">
        <f>'orig. data'!G22</f>
        <v>0.6215085752</v>
      </c>
      <c r="P24" s="6">
        <f>'orig. data'!P22</f>
        <v>23605</v>
      </c>
      <c r="Q24" s="6">
        <f>'orig. data'!Q22</f>
        <v>50848</v>
      </c>
      <c r="R24" s="12">
        <f>'orig. data'!U22</f>
        <v>0.1474379522</v>
      </c>
      <c r="T24" s="12">
        <f>'orig. data'!AD22</f>
        <v>0.0114021817</v>
      </c>
    </row>
    <row r="25" spans="1:20" ht="12.75">
      <c r="A25" s="2" t="str">
        <f ca="1" t="shared" si="2"/>
        <v>St. Vital</v>
      </c>
      <c r="B25" t="s">
        <v>155</v>
      </c>
      <c r="C25" t="str">
        <f>'orig. data'!AH23</f>
        <v> </v>
      </c>
      <c r="D25" t="str">
        <f>'orig. data'!AI23</f>
        <v> 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4">
        <f t="shared" si="3"/>
        <v>659.49557859</v>
      </c>
      <c r="I25" s="3">
        <f>'orig. data'!D23</f>
        <v>571.49408134</v>
      </c>
      <c r="J25" s="3">
        <f>'orig. data'!R23</f>
        <v>514.89105224</v>
      </c>
      <c r="K25" s="24">
        <f t="shared" si="4"/>
        <v>597.0468421</v>
      </c>
      <c r="L25" s="6">
        <f>'orig. data'!B23</f>
        <v>31878</v>
      </c>
      <c r="M25" s="6">
        <f>'orig. data'!C23</f>
        <v>60545</v>
      </c>
      <c r="N25" s="12">
        <f>'orig. data'!G23</f>
        <v>0.3633310116</v>
      </c>
      <c r="P25" s="6">
        <f>'orig. data'!P23</f>
        <v>29927</v>
      </c>
      <c r="Q25" s="6">
        <f>'orig. data'!Q23</f>
        <v>61433</v>
      </c>
      <c r="R25" s="12">
        <f>'orig. data'!U23</f>
        <v>0.3491113126</v>
      </c>
      <c r="T25" s="12">
        <f>'orig. data'!AD23</f>
        <v>0.5155383082</v>
      </c>
    </row>
    <row r="26" spans="1:20" ht="12.75">
      <c r="A26" s="2" t="str">
        <f ca="1" t="shared" si="2"/>
        <v>Transcona</v>
      </c>
      <c r="B26" t="s">
        <v>158</v>
      </c>
      <c r="C26" t="str">
        <f>'orig. data'!AH24</f>
        <v> </v>
      </c>
      <c r="D26" t="str">
        <f>'orig. data'!AI24</f>
        <v> 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4">
        <f t="shared" si="3"/>
        <v>659.49557859</v>
      </c>
      <c r="I26" s="3">
        <f>'orig. data'!D24</f>
        <v>548.93682939</v>
      </c>
      <c r="J26" s="3">
        <f>'orig. data'!R24</f>
        <v>639.23874743</v>
      </c>
      <c r="K26" s="24">
        <f t="shared" si="4"/>
        <v>597.0468421</v>
      </c>
      <c r="L26" s="6">
        <f>'orig. data'!B24</f>
        <v>13348</v>
      </c>
      <c r="M26" s="6">
        <f>'orig. data'!C24</f>
        <v>33260</v>
      </c>
      <c r="N26" s="12">
        <f>'orig. data'!G24</f>
        <v>0.2466580704</v>
      </c>
      <c r="P26" s="6">
        <f>'orig. data'!P24</f>
        <v>13200</v>
      </c>
      <c r="Q26" s="6">
        <f>'orig. data'!Q24</f>
        <v>33225</v>
      </c>
      <c r="R26" s="12">
        <f>'orig. data'!U24</f>
        <v>0.669995896</v>
      </c>
      <c r="T26" s="12">
        <f>'orig. data'!AD24</f>
        <v>0.351414607</v>
      </c>
    </row>
    <row r="27" spans="1:23" ht="12.75">
      <c r="A27" s="2" t="str">
        <f ca="1" t="shared" si="2"/>
        <v>River Heights</v>
      </c>
      <c r="B27" t="s">
        <v>154</v>
      </c>
      <c r="C27" t="str">
        <f>'orig. data'!AH25</f>
        <v> </v>
      </c>
      <c r="D27" t="str">
        <f>'orig. data'!AI25</f>
        <v> 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4">
        <f t="shared" si="3"/>
        <v>659.49557859</v>
      </c>
      <c r="I27" s="3">
        <f>'orig. data'!D25</f>
        <v>679.41599602</v>
      </c>
      <c r="J27" s="3">
        <f>'orig. data'!R25</f>
        <v>598.22823554</v>
      </c>
      <c r="K27" s="24">
        <f t="shared" si="4"/>
        <v>597.0468421</v>
      </c>
      <c r="L27" s="6">
        <f>'orig. data'!B25</f>
        <v>43891</v>
      </c>
      <c r="M27" s="6">
        <f>'orig. data'!C25</f>
        <v>56319</v>
      </c>
      <c r="N27" s="12">
        <f>'orig. data'!G25</f>
        <v>0.8501765512</v>
      </c>
      <c r="P27" s="6">
        <f>'orig. data'!P25</f>
        <v>36136</v>
      </c>
      <c r="Q27" s="6">
        <f>'orig. data'!Q25</f>
        <v>55550</v>
      </c>
      <c r="R27" s="12">
        <f>'orig. data'!U25</f>
        <v>0.9900013753</v>
      </c>
      <c r="T27" s="12">
        <f>'orig. data'!AD25</f>
        <v>0.4264292366</v>
      </c>
      <c r="U27" s="1"/>
      <c r="V27" s="1"/>
      <c r="W27" s="1"/>
    </row>
    <row r="28" spans="1:23" ht="12.75">
      <c r="A28" s="2" t="str">
        <f ca="1" t="shared" si="2"/>
        <v>River East</v>
      </c>
      <c r="B28" t="s">
        <v>156</v>
      </c>
      <c r="C28" t="str">
        <f>'orig. data'!AH26</f>
        <v> </v>
      </c>
      <c r="D28" t="str">
        <f>'orig. data'!AI26</f>
        <v> 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4">
        <f t="shared" si="3"/>
        <v>659.49557859</v>
      </c>
      <c r="I28" s="3">
        <f>'orig. data'!D26</f>
        <v>602.82072937</v>
      </c>
      <c r="J28" s="3">
        <f>'orig. data'!R26</f>
        <v>446.76332864</v>
      </c>
      <c r="K28" s="24">
        <f t="shared" si="4"/>
        <v>597.0468421</v>
      </c>
      <c r="L28" s="6">
        <f>'orig. data'!B26</f>
        <v>58933</v>
      </c>
      <c r="M28" s="6">
        <f>'orig. data'!C26</f>
        <v>92274</v>
      </c>
      <c r="N28" s="12">
        <f>'orig. data'!G26</f>
        <v>0.5682404934</v>
      </c>
      <c r="P28" s="6">
        <f>'orig. data'!P26</f>
        <v>47155</v>
      </c>
      <c r="Q28" s="6">
        <f>'orig. data'!Q26</f>
        <v>94319</v>
      </c>
      <c r="R28" s="12">
        <f>'orig. data'!U26</f>
        <v>0.0655745163</v>
      </c>
      <c r="T28" s="12">
        <f>'orig. data'!AD26</f>
        <v>0.0605377513</v>
      </c>
      <c r="U28" s="1"/>
      <c r="V28" s="1"/>
      <c r="W28" s="1"/>
    </row>
    <row r="29" spans="1:23" ht="12.75">
      <c r="A29" s="2" t="str">
        <f ca="1" t="shared" si="2"/>
        <v>Seven Oaks</v>
      </c>
      <c r="B29" t="s">
        <v>159</v>
      </c>
      <c r="C29" t="str">
        <f>'orig. data'!AH27</f>
        <v> </v>
      </c>
      <c r="D29" t="str">
        <f>'orig. data'!AI27</f>
        <v> 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4">
        <f t="shared" si="3"/>
        <v>659.49557859</v>
      </c>
      <c r="I29" s="3">
        <f>'orig. data'!D27</f>
        <v>721.87680161</v>
      </c>
      <c r="J29" s="3">
        <f>'orig. data'!R27</f>
        <v>751.24740873</v>
      </c>
      <c r="K29" s="24">
        <f t="shared" si="4"/>
        <v>597.0468421</v>
      </c>
      <c r="L29" s="6">
        <f>'orig. data'!B27</f>
        <v>40746</v>
      </c>
      <c r="M29" s="6">
        <f>'orig. data'!C27</f>
        <v>57632</v>
      </c>
      <c r="N29" s="12">
        <f>'orig. data'!G27</f>
        <v>0.5652671466</v>
      </c>
      <c r="P29" s="6">
        <f>'orig. data'!P27</f>
        <v>46849</v>
      </c>
      <c r="Q29" s="6">
        <f>'orig. data'!Q27</f>
        <v>60191</v>
      </c>
      <c r="R29" s="12">
        <f>'orig. data'!U27</f>
        <v>0.1445209256</v>
      </c>
      <c r="T29" s="12">
        <f>'orig. data'!AD27</f>
        <v>0.8024023587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160</v>
      </c>
      <c r="C30" t="str">
        <f>'orig. data'!AH28</f>
        <v> </v>
      </c>
      <c r="D30" t="str">
        <f>'orig. data'!AI28</f>
        <v> 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4">
        <f t="shared" si="3"/>
        <v>659.49557859</v>
      </c>
      <c r="I30" s="3">
        <f>'orig. data'!D28</f>
        <v>652.01031133</v>
      </c>
      <c r="J30" s="3">
        <f>'orig. data'!R28</f>
        <v>629.21055711</v>
      </c>
      <c r="K30" s="24">
        <f t="shared" si="4"/>
        <v>597.0468421</v>
      </c>
      <c r="L30" s="6">
        <f>'orig. data'!B28</f>
        <v>42342</v>
      </c>
      <c r="M30" s="6">
        <f>'orig. data'!C28</f>
        <v>59548</v>
      </c>
      <c r="N30" s="12">
        <f>'orig. data'!G28</f>
        <v>0.9418938609</v>
      </c>
      <c r="O30" s="9"/>
      <c r="P30" s="6">
        <f>'orig. data'!P28</f>
        <v>42411</v>
      </c>
      <c r="Q30" s="6">
        <f>'orig. data'!Q28</f>
        <v>58478</v>
      </c>
      <c r="R30" s="12">
        <f>'orig. data'!U28</f>
        <v>0.7393666628</v>
      </c>
      <c r="T30" s="12">
        <f>'orig. data'!AD28</f>
        <v>0.822936167</v>
      </c>
      <c r="U30" s="1"/>
      <c r="V30" s="1"/>
      <c r="W30" s="1"/>
    </row>
    <row r="31" spans="1:23" ht="12.75">
      <c r="A31" s="2" t="str">
        <f ca="1" t="shared" si="2"/>
        <v>Inkster</v>
      </c>
      <c r="B31" t="s">
        <v>161</v>
      </c>
      <c r="C31" t="str">
        <f>'orig. data'!AH29</f>
        <v> </v>
      </c>
      <c r="D31" t="str">
        <f>'orig. data'!AI29</f>
        <v> 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4">
        <f t="shared" si="3"/>
        <v>659.49557859</v>
      </c>
      <c r="I31" s="3">
        <f>'orig. data'!D29</f>
        <v>677.47825449</v>
      </c>
      <c r="J31" s="3">
        <f>'orig. data'!R29</f>
        <v>672.19094175</v>
      </c>
      <c r="K31" s="24">
        <f t="shared" si="4"/>
        <v>597.0468421</v>
      </c>
      <c r="L31" s="6">
        <f>'orig. data'!B29</f>
        <v>13049</v>
      </c>
      <c r="M31" s="6">
        <f>'orig. data'!C29</f>
        <v>31219</v>
      </c>
      <c r="N31" s="12">
        <f>'orig. data'!G29</f>
        <v>0.8658497062</v>
      </c>
      <c r="O31" s="9"/>
      <c r="P31" s="6">
        <f>'orig. data'!P29</f>
        <v>13772</v>
      </c>
      <c r="Q31" s="6">
        <f>'orig. data'!Q29</f>
        <v>31443</v>
      </c>
      <c r="R31" s="12">
        <f>'orig. data'!U29</f>
        <v>0.4558638353</v>
      </c>
      <c r="T31" s="12">
        <f>'orig. data'!AD29</f>
        <v>0.961640635</v>
      </c>
      <c r="U31" s="1"/>
      <c r="V31" s="1"/>
      <c r="W31" s="1"/>
    </row>
    <row r="32" spans="1:23" ht="12.75">
      <c r="A32" s="2" t="str">
        <f ca="1" t="shared" si="2"/>
        <v>Downtown (1)</v>
      </c>
      <c r="B32" t="s">
        <v>162</v>
      </c>
      <c r="C32">
        <f>'orig. data'!AH30</f>
        <v>1</v>
      </c>
      <c r="D32" t="str">
        <f>'orig. data'!AI30</f>
        <v> 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4">
        <f t="shared" si="3"/>
        <v>659.49557859</v>
      </c>
      <c r="I32" s="3">
        <f>'orig. data'!D30</f>
        <v>1118.6488039</v>
      </c>
      <c r="J32" s="3">
        <f>'orig. data'!R30</f>
        <v>888.93168538</v>
      </c>
      <c r="K32" s="24">
        <f t="shared" si="4"/>
        <v>597.0468421</v>
      </c>
      <c r="L32" s="6">
        <f>'orig. data'!B30</f>
        <v>62359</v>
      </c>
      <c r="M32" s="6">
        <f>'orig. data'!C30</f>
        <v>72206</v>
      </c>
      <c r="N32" s="12">
        <f>'orig. data'!G30</f>
        <v>0.0007582444</v>
      </c>
      <c r="O32" s="9"/>
      <c r="P32" s="6">
        <f>'orig. data'!P30</f>
        <v>49154</v>
      </c>
      <c r="Q32" s="6">
        <f>'orig. data'!Q30</f>
        <v>72091</v>
      </c>
      <c r="R32" s="12">
        <f>'orig. data'!U30</f>
        <v>0.0114939856</v>
      </c>
      <c r="T32" s="12">
        <f>'orig. data'!AD30</f>
        <v>0.1481945025</v>
      </c>
      <c r="U32" s="1"/>
      <c r="V32" s="1"/>
      <c r="W32" s="1"/>
    </row>
    <row r="33" spans="1:23" ht="12.75">
      <c r="A33" s="2" t="str">
        <f ca="1" t="shared" si="2"/>
        <v>Point Douglas</v>
      </c>
      <c r="B33" t="s">
        <v>163</v>
      </c>
      <c r="C33" t="str">
        <f>'orig. data'!AH31</f>
        <v> </v>
      </c>
      <c r="D33" t="str">
        <f>'orig. data'!AI31</f>
        <v> 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4">
        <f t="shared" si="3"/>
        <v>659.49557859</v>
      </c>
      <c r="I33" s="3">
        <f>'orig. data'!D31</f>
        <v>940.96962538</v>
      </c>
      <c r="J33" s="3">
        <f>'orig. data'!R31</f>
        <v>894.98946515</v>
      </c>
      <c r="K33" s="24">
        <f t="shared" si="4"/>
        <v>597.0468421</v>
      </c>
      <c r="L33" s="6">
        <f>'orig. data'!B31</f>
        <v>35198</v>
      </c>
      <c r="M33" s="6">
        <f>'orig. data'!C31</f>
        <v>40630</v>
      </c>
      <c r="N33" s="12">
        <f>'orig. data'!G31</f>
        <v>0.0237369839</v>
      </c>
      <c r="O33" s="9"/>
      <c r="P33" s="6">
        <f>'orig. data'!P31</f>
        <v>32067</v>
      </c>
      <c r="Q33" s="6">
        <f>'orig. data'!Q31</f>
        <v>42182</v>
      </c>
      <c r="R33" s="12">
        <f>'orig. data'!U31</f>
        <v>0.0104428804</v>
      </c>
      <c r="T33" s="12">
        <f>'orig. data'!AD31</f>
        <v>0.7540359622</v>
      </c>
      <c r="U33" s="1"/>
      <c r="V33" s="1"/>
      <c r="W33" s="1"/>
    </row>
    <row r="34" spans="1:23" ht="12.75">
      <c r="B34"/>
      <c r="C34"/>
      <c r="D34"/>
      <c r="E34"/>
      <c r="F34"/>
      <c r="G34"/>
      <c r="H34" s="24"/>
      <c r="I34" s="3"/>
      <c r="J34" s="3"/>
      <c r="K34" s="24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5"/>
    </row>
    <row r="36" spans="2:8" ht="12.75">
      <c r="B36"/>
      <c r="C36"/>
      <c r="D36"/>
      <c r="E36"/>
      <c r="F36"/>
      <c r="G36"/>
      <c r="H36" s="25"/>
    </row>
    <row r="37" spans="2:8" ht="12.75">
      <c r="B37"/>
      <c r="C37"/>
      <c r="D37"/>
      <c r="E37"/>
      <c r="F37"/>
      <c r="G37"/>
      <c r="H37" s="25"/>
    </row>
    <row r="38" spans="2:8" ht="12.75">
      <c r="B38"/>
      <c r="C38"/>
      <c r="D38"/>
      <c r="E38"/>
      <c r="F38"/>
      <c r="G38"/>
      <c r="H38" s="25"/>
    </row>
    <row r="39" spans="2:8" ht="12.75">
      <c r="B39"/>
      <c r="C39"/>
      <c r="D39"/>
      <c r="E39"/>
      <c r="F39"/>
      <c r="G39"/>
      <c r="H39" s="25"/>
    </row>
    <row r="40" spans="2:8" ht="12.75">
      <c r="B40"/>
      <c r="C40"/>
      <c r="D40"/>
      <c r="E40"/>
      <c r="F40"/>
      <c r="G40"/>
      <c r="H40" s="25"/>
    </row>
    <row r="41" spans="2:8" ht="12.75">
      <c r="B41"/>
      <c r="C41"/>
      <c r="D41"/>
      <c r="E41"/>
      <c r="F41"/>
      <c r="G41"/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79" activePane="bottomLeft" state="frozen"/>
      <selection pane="topLeft" activeCell="A1" sqref="A1"/>
      <selection pane="bottomLeft" activeCell="B105" sqref="B105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7" t="s">
        <v>274</v>
      </c>
      <c r="B1" s="5" t="s">
        <v>223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41"/>
      <c r="B2" s="2"/>
      <c r="C2" s="13"/>
      <c r="D2" s="13"/>
      <c r="E2" s="13"/>
      <c r="F2" s="14"/>
      <c r="G2" s="14"/>
      <c r="H2" s="6"/>
      <c r="I2" s="124" t="s">
        <v>278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9" t="s">
        <v>0</v>
      </c>
      <c r="B3" s="5"/>
      <c r="C3" s="13">
        <v>1</v>
      </c>
      <c r="D3" s="13">
        <v>2</v>
      </c>
      <c r="E3" s="13" t="s">
        <v>131</v>
      </c>
      <c r="F3" s="13" t="s">
        <v>250</v>
      </c>
      <c r="G3" s="13" t="s">
        <v>251</v>
      </c>
      <c r="H3" s="2" t="s">
        <v>281</v>
      </c>
      <c r="I3" s="5" t="s">
        <v>275</v>
      </c>
      <c r="J3" s="5" t="s">
        <v>276</v>
      </c>
      <c r="K3" s="2" t="s">
        <v>282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8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229</v>
      </c>
      <c r="C4" t="str">
        <f>'orig. data'!AH32</f>
        <v> 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4">
        <f>'orig. data'!D$18</f>
        <v>659.49557859</v>
      </c>
      <c r="I4" s="3">
        <f>'orig. data'!D32</f>
        <v>631.73649389</v>
      </c>
      <c r="J4" s="3">
        <f>'orig. data'!R32</f>
        <v>359.29827781</v>
      </c>
      <c r="K4" s="24">
        <f>'orig. data'!R$18</f>
        <v>597.0468421</v>
      </c>
      <c r="L4" s="6">
        <f>'orig. data'!B32</f>
        <v>6112</v>
      </c>
      <c r="M4" s="6">
        <f>'orig. data'!C32</f>
        <v>15816</v>
      </c>
      <c r="N4" s="12">
        <f>'orig. data'!G32</f>
        <v>0.9047518503</v>
      </c>
      <c r="O4" s="9"/>
      <c r="P4" s="6">
        <f>'orig. data'!P32</f>
        <v>4672</v>
      </c>
      <c r="Q4" s="6">
        <f>'orig. data'!Q32</f>
        <v>16454</v>
      </c>
      <c r="R4" s="12">
        <f>'orig. data'!U32</f>
        <v>0.1707454609</v>
      </c>
      <c r="S4" s="10"/>
      <c r="T4" s="12">
        <f>'orig. data'!AD32</f>
        <v>0.1175772525</v>
      </c>
    </row>
    <row r="5" spans="1:20" ht="12.75">
      <c r="A5" s="38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225</v>
      </c>
      <c r="C5" t="str">
        <f>'orig. data'!AH33</f>
        <v> </v>
      </c>
      <c r="D5" t="str">
        <f>'orig. data'!AI33</f>
        <v> 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4">
        <f>'orig. data'!D$18</f>
        <v>659.49557859</v>
      </c>
      <c r="I5" s="3">
        <f>'orig. data'!D33</f>
        <v>529.58775508</v>
      </c>
      <c r="J5" s="3">
        <f>'orig. data'!R33</f>
        <v>470.33743671</v>
      </c>
      <c r="K5" s="24">
        <f>'orig. data'!R$18</f>
        <v>597.0468421</v>
      </c>
      <c r="L5" s="6">
        <f>'orig. data'!B33</f>
        <v>11004</v>
      </c>
      <c r="M5" s="6">
        <f>'orig. data'!C33</f>
        <v>22107</v>
      </c>
      <c r="N5" s="12">
        <f>'orig. data'!G33</f>
        <v>0.5439513084</v>
      </c>
      <c r="O5" s="9"/>
      <c r="P5" s="6">
        <f>'orig. data'!P33</f>
        <v>14524</v>
      </c>
      <c r="Q5" s="6">
        <f>'orig. data'!Q33</f>
        <v>26047</v>
      </c>
      <c r="R5" s="12">
        <f>'orig. data'!U33</f>
        <v>0.5382434301</v>
      </c>
      <c r="S5" s="10"/>
      <c r="T5" s="12">
        <f>'orig. data'!AD33</f>
        <v>0.7443065742</v>
      </c>
    </row>
    <row r="6" spans="1:20" ht="12.75">
      <c r="A6" s="38" t="str">
        <f ca="1" t="shared" si="0"/>
        <v>SE Western</v>
      </c>
      <c r="B6" s="2" t="s">
        <v>226</v>
      </c>
      <c r="C6" t="str">
        <f>'orig. data'!AH34</f>
        <v> </v>
      </c>
      <c r="D6" t="str">
        <f>'orig. data'!AI34</f>
        <v> 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4">
        <f>'orig. data'!D$18</f>
        <v>659.49557859</v>
      </c>
      <c r="I6" s="3">
        <f>'orig. data'!D34</f>
        <v>382.58520745</v>
      </c>
      <c r="J6" s="3">
        <f>'orig. data'!R34</f>
        <v>390.1576713</v>
      </c>
      <c r="K6" s="24">
        <f>'orig. data'!R$18</f>
        <v>597.0468421</v>
      </c>
      <c r="L6" s="6">
        <f>'orig. data'!B34</f>
        <v>3544</v>
      </c>
      <c r="M6" s="6">
        <f>'orig. data'!C34</f>
        <v>10683</v>
      </c>
      <c r="N6" s="12">
        <f>'orig. data'!G34</f>
        <v>0.129925998</v>
      </c>
      <c r="O6" s="9"/>
      <c r="P6" s="6">
        <f>'orig. data'!P34</f>
        <v>3742</v>
      </c>
      <c r="Q6" s="6">
        <f>'orig. data'!Q34</f>
        <v>11927</v>
      </c>
      <c r="R6" s="12">
        <f>'orig. data'!U34</f>
        <v>0.2613548874</v>
      </c>
      <c r="S6" s="10"/>
      <c r="T6" s="12">
        <f>'orig. data'!AD34</f>
        <v>0.9573004495</v>
      </c>
    </row>
    <row r="7" spans="1:20" ht="12.75">
      <c r="A7" s="38" t="str">
        <f ca="1" t="shared" si="0"/>
        <v>SE Southern</v>
      </c>
      <c r="B7" s="2" t="s">
        <v>194</v>
      </c>
      <c r="C7" t="str">
        <f>'orig. data'!AH35</f>
        <v> </v>
      </c>
      <c r="D7" t="str">
        <f>'orig. data'!AI35</f>
        <v> 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4">
        <f>'orig. data'!D$18</f>
        <v>659.49557859</v>
      </c>
      <c r="I7" s="3">
        <f>'orig. data'!D35</f>
        <v>554.33533908</v>
      </c>
      <c r="J7" s="3">
        <f>'orig. data'!R35</f>
        <v>966.98451448</v>
      </c>
      <c r="K7" s="24">
        <f>'orig. data'!R$18</f>
        <v>597.0468421</v>
      </c>
      <c r="L7" s="6">
        <f>'orig. data'!B35</f>
        <v>3277</v>
      </c>
      <c r="M7" s="6">
        <f>'orig. data'!C35</f>
        <v>5821</v>
      </c>
      <c r="N7" s="12">
        <f>'orig. data'!G35</f>
        <v>0.6305606765</v>
      </c>
      <c r="O7" s="9"/>
      <c r="P7" s="6">
        <f>'orig. data'!P35</f>
        <v>4283</v>
      </c>
      <c r="Q7" s="6">
        <f>'orig. data'!Q35</f>
        <v>5940</v>
      </c>
      <c r="R7" s="12">
        <f>'orig. data'!U35</f>
        <v>0.1722829074</v>
      </c>
      <c r="S7" s="10"/>
      <c r="T7" s="12">
        <f>'orig. data'!AD35</f>
        <v>0.1327404631</v>
      </c>
    </row>
    <row r="8" spans="1:20" ht="12.75">
      <c r="A8" s="38"/>
      <c r="B8" s="2"/>
      <c r="H8" s="24"/>
      <c r="I8" s="3"/>
      <c r="J8" s="3"/>
      <c r="K8" s="24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8" t="str">
        <f ca="1" t="shared" si="0"/>
        <v>CE Altona</v>
      </c>
      <c r="B9" s="2" t="s">
        <v>227</v>
      </c>
      <c r="C9" t="str">
        <f>'orig. data'!AH36</f>
        <v> </v>
      </c>
      <c r="D9" t="str">
        <f>'orig. data'!AI36</f>
        <v> 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4">
        <f>'orig. data'!D$18</f>
        <v>659.49557859</v>
      </c>
      <c r="I9" s="3">
        <f>'orig. data'!D36</f>
        <v>644.53092847</v>
      </c>
      <c r="J9" s="3">
        <f>'orig. data'!R36</f>
        <v>460.88182626</v>
      </c>
      <c r="K9" s="24">
        <f>'orig. data'!R$18</f>
        <v>597.0468421</v>
      </c>
      <c r="L9" s="6">
        <f>'orig. data'!B36</f>
        <v>3897</v>
      </c>
      <c r="M9" s="6">
        <f>'orig. data'!C36</f>
        <v>8550</v>
      </c>
      <c r="N9" s="12">
        <f>'orig. data'!G36</f>
        <v>0.9493894591</v>
      </c>
      <c r="O9" s="9"/>
      <c r="P9" s="6">
        <f>'orig. data'!P36</f>
        <v>3373</v>
      </c>
      <c r="Q9" s="6">
        <f>'orig. data'!Q36</f>
        <v>8823</v>
      </c>
      <c r="R9" s="12">
        <f>'orig. data'!U36</f>
        <v>0.5079687078</v>
      </c>
      <c r="S9" s="10"/>
      <c r="T9" s="12">
        <f>'orig. data'!AD36</f>
        <v>0.363284163</v>
      </c>
    </row>
    <row r="10" spans="1:20" ht="12.75">
      <c r="A10" s="38" t="str">
        <f ca="1" t="shared" si="0"/>
        <v>CE Cartier/SFX</v>
      </c>
      <c r="B10" s="2" t="s">
        <v>252</v>
      </c>
      <c r="C10" t="str">
        <f>'orig. data'!AH37</f>
        <v> 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4">
        <f>'orig. data'!D$18</f>
        <v>659.49557859</v>
      </c>
      <c r="I10" s="3">
        <f>'orig. data'!D37</f>
        <v>307.0169828</v>
      </c>
      <c r="J10" s="3">
        <f>'orig. data'!R37</f>
        <v>333.40807474</v>
      </c>
      <c r="K10" s="24">
        <f>'orig. data'!R$18</f>
        <v>597.0468421</v>
      </c>
      <c r="L10" s="6">
        <f>'orig. data'!B37</f>
        <v>1571</v>
      </c>
      <c r="M10" s="6">
        <f>'orig. data'!C37</f>
        <v>6008</v>
      </c>
      <c r="N10" s="12">
        <f>'orig. data'!G37</f>
        <v>0.0361456817</v>
      </c>
      <c r="O10" s="9"/>
      <c r="P10" s="6">
        <f>'orig. data'!P37</f>
        <v>1404</v>
      </c>
      <c r="Q10" s="6">
        <f>'orig. data'!Q37</f>
        <v>6347</v>
      </c>
      <c r="R10" s="12">
        <f>'orig. data'!U37</f>
        <v>0.1259119787</v>
      </c>
      <c r="S10" s="10"/>
      <c r="T10" s="12">
        <f>'orig. data'!AD37</f>
        <v>0.8269959104</v>
      </c>
    </row>
    <row r="11" spans="1:20" ht="12.75">
      <c r="A11" s="38" t="str">
        <f ca="1" t="shared" si="0"/>
        <v>CE Louise/Pembina</v>
      </c>
      <c r="B11" s="2" t="s">
        <v>228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4">
        <f>'orig. data'!D$18</f>
        <v>659.49557859</v>
      </c>
      <c r="I11" s="3">
        <f>'orig. data'!D38</f>
        <v>429.35181093</v>
      </c>
      <c r="J11" s="3">
        <f>'orig. data'!R38</f>
        <v>380.72751067</v>
      </c>
      <c r="K11" s="24">
        <f>'orig. data'!R$18</f>
        <v>597.0468421</v>
      </c>
      <c r="L11" s="6">
        <f>'orig. data'!B38</f>
        <v>5231</v>
      </c>
      <c r="M11" s="6">
        <f>'orig. data'!C38</f>
        <v>4828</v>
      </c>
      <c r="N11" s="12">
        <f>'orig. data'!G38</f>
        <v>0.233222081</v>
      </c>
      <c r="O11" s="10"/>
      <c r="P11" s="6">
        <f>'orig. data'!P38</f>
        <v>4963</v>
      </c>
      <c r="Q11" s="6">
        <f>'orig. data'!Q38</f>
        <v>4502</v>
      </c>
      <c r="R11" s="12">
        <f>'orig. data'!U38</f>
        <v>0.2301375623</v>
      </c>
      <c r="S11" s="10"/>
      <c r="T11" s="12">
        <f>'orig. data'!AD38</f>
        <v>0.7404611466</v>
      </c>
    </row>
    <row r="12" spans="1:20" ht="12.75">
      <c r="A12" s="38" t="str">
        <f ca="1" t="shared" si="0"/>
        <v>CE Morden/Winkler</v>
      </c>
      <c r="B12" s="2" t="s">
        <v>348</v>
      </c>
      <c r="C12" t="str">
        <f>'orig. data'!AH39</f>
        <v> </v>
      </c>
      <c r="D12" t="str">
        <f>'orig. data'!AI39</f>
        <v> 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24">
        <f>'orig. data'!D$18</f>
        <v>659.49557859</v>
      </c>
      <c r="I12" s="3">
        <f>'orig. data'!D39</f>
        <v>451.26207724</v>
      </c>
      <c r="J12" s="3">
        <f>'orig. data'!R39</f>
        <v>572.30888065</v>
      </c>
      <c r="K12" s="24">
        <f>'orig. data'!R$18</f>
        <v>597.0468421</v>
      </c>
      <c r="L12" s="6">
        <f>'orig. data'!B39</f>
        <v>12483</v>
      </c>
      <c r="M12" s="6">
        <f>'orig. data'!C39</f>
        <v>20137</v>
      </c>
      <c r="N12" s="12">
        <f>'orig. data'!G39</f>
        <v>0.2886151158</v>
      </c>
      <c r="O12" s="10"/>
      <c r="P12" s="6">
        <f>'orig. data'!P39</f>
        <v>14525</v>
      </c>
      <c r="Q12" s="6">
        <f>'orig. data'!Q39</f>
        <v>23886</v>
      </c>
      <c r="R12" s="12">
        <f>'orig. data'!U39</f>
        <v>0.9445512839</v>
      </c>
      <c r="S12" s="10"/>
      <c r="T12" s="12">
        <f>'orig. data'!AD39</f>
        <v>0.5069218421</v>
      </c>
    </row>
    <row r="13" spans="1:20" ht="12.75">
      <c r="A13" s="38" t="str">
        <f ca="1" t="shared" si="0"/>
        <v>CE Carman</v>
      </c>
      <c r="B13" s="2" t="s">
        <v>253</v>
      </c>
      <c r="C13" t="str">
        <f>'orig. data'!AH40</f>
        <v> </v>
      </c>
      <c r="D13" t="str">
        <f>'orig. data'!AI40</f>
        <v> 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4">
        <f>'orig. data'!D$18</f>
        <v>659.49557859</v>
      </c>
      <c r="I13" s="3">
        <f>'orig. data'!D40</f>
        <v>451.40130429</v>
      </c>
      <c r="J13" s="3">
        <f>'orig. data'!R40</f>
        <v>415.03184963</v>
      </c>
      <c r="K13" s="24">
        <f>'orig. data'!R$18</f>
        <v>597.0468421</v>
      </c>
      <c r="L13" s="6">
        <f>'orig. data'!B40</f>
        <v>6563</v>
      </c>
      <c r="M13" s="6">
        <f>'orig. data'!C40</f>
        <v>10285</v>
      </c>
      <c r="N13" s="12">
        <f>'orig. data'!G40</f>
        <v>0.2916782641</v>
      </c>
      <c r="O13" s="10"/>
      <c r="P13" s="6">
        <f>'orig. data'!P40</f>
        <v>6582</v>
      </c>
      <c r="Q13" s="6">
        <f>'orig. data'!Q40</f>
        <v>10125</v>
      </c>
      <c r="R13" s="12">
        <f>'orig. data'!U40</f>
        <v>0.3364816067</v>
      </c>
      <c r="S13" s="10"/>
      <c r="T13" s="12">
        <f>'orig. data'!AD40</f>
        <v>0.8168900921</v>
      </c>
    </row>
    <row r="14" spans="1:20" ht="12.75">
      <c r="A14" s="38" t="str">
        <f ca="1" t="shared" si="0"/>
        <v>CE Red River</v>
      </c>
      <c r="B14" s="2" t="s">
        <v>195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4">
        <f>'orig. data'!D$18</f>
        <v>659.49557859</v>
      </c>
      <c r="I14" s="3">
        <f>'orig. data'!D41</f>
        <v>505.19900587</v>
      </c>
      <c r="J14" s="3">
        <f>'orig. data'!R41</f>
        <v>304.61207052</v>
      </c>
      <c r="K14" s="24">
        <f>'orig. data'!R$18</f>
        <v>597.0468421</v>
      </c>
      <c r="L14" s="6">
        <f>'orig. data'!B41</f>
        <v>5773</v>
      </c>
      <c r="M14" s="6">
        <f>'orig. data'!C41</f>
        <v>12588</v>
      </c>
      <c r="N14" s="12">
        <f>'orig. data'!G41</f>
        <v>0.459205801</v>
      </c>
      <c r="O14" s="10"/>
      <c r="P14" s="6">
        <f>'orig. data'!P41</f>
        <v>4267</v>
      </c>
      <c r="Q14" s="6">
        <f>'orig. data'!Q41</f>
        <v>12946</v>
      </c>
      <c r="R14" s="12">
        <f>'orig. data'!U41</f>
        <v>0.0690284751</v>
      </c>
      <c r="S14" s="10"/>
      <c r="T14" s="12">
        <f>'orig. data'!AD41</f>
        <v>0.1642882712</v>
      </c>
    </row>
    <row r="15" spans="1:20" ht="12.75">
      <c r="A15" s="38" t="str">
        <f ca="1" t="shared" si="0"/>
        <v>CE Swan Lake</v>
      </c>
      <c r="B15" s="2" t="s">
        <v>196</v>
      </c>
      <c r="C15" t="str">
        <f>'orig. data'!AH42</f>
        <v> 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4">
        <f>'orig. data'!D$18</f>
        <v>659.49557859</v>
      </c>
      <c r="I15" s="3">
        <f>'orig. data'!D42</f>
        <v>439.86958874</v>
      </c>
      <c r="J15" s="3">
        <f>'orig. data'!R42</f>
        <v>380.14132911</v>
      </c>
      <c r="K15" s="24">
        <f>'orig. data'!R$18</f>
        <v>597.0468421</v>
      </c>
      <c r="L15" s="6">
        <f>'orig. data'!B42</f>
        <v>2346</v>
      </c>
      <c r="M15" s="6">
        <f>'orig. data'!C42</f>
        <v>3608</v>
      </c>
      <c r="N15" s="12">
        <f>'orig. data'!G42</f>
        <v>0.2642941511</v>
      </c>
      <c r="O15" s="10"/>
      <c r="P15" s="6">
        <f>'orig. data'!P42</f>
        <v>2446</v>
      </c>
      <c r="Q15" s="6">
        <f>'orig. data'!Q42</f>
        <v>3476</v>
      </c>
      <c r="R15" s="12">
        <f>'orig. data'!U42</f>
        <v>0.2290725136</v>
      </c>
      <c r="S15" s="10"/>
      <c r="T15" s="12">
        <f>'orig. data'!AD42</f>
        <v>0.6903319031</v>
      </c>
    </row>
    <row r="16" spans="1:20" ht="12.75">
      <c r="A16" s="38" t="str">
        <f ca="1" t="shared" si="0"/>
        <v>CE Portage</v>
      </c>
      <c r="B16" s="2" t="s">
        <v>197</v>
      </c>
      <c r="C16" t="str">
        <f>'orig. data'!AH43</f>
        <v> </v>
      </c>
      <c r="D16" t="str">
        <f>'orig. data'!AI43</f>
        <v> 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4">
        <f>'orig. data'!D$18</f>
        <v>659.49557859</v>
      </c>
      <c r="I16" s="3">
        <f>'orig. data'!D43</f>
        <v>643.54500168</v>
      </c>
      <c r="J16" s="3">
        <f>'orig. data'!R43</f>
        <v>558.06281533</v>
      </c>
      <c r="K16" s="24">
        <f>'orig. data'!R$18</f>
        <v>597.0468421</v>
      </c>
      <c r="L16" s="6">
        <f>'orig. data'!B43</f>
        <v>15149</v>
      </c>
      <c r="M16" s="6">
        <f>'orig. data'!C43</f>
        <v>24988</v>
      </c>
      <c r="N16" s="12">
        <f>'orig. data'!G43</f>
        <v>0.9454096696</v>
      </c>
      <c r="O16" s="10"/>
      <c r="P16" s="6">
        <f>'orig. data'!P43</f>
        <v>18266</v>
      </c>
      <c r="Q16" s="6">
        <f>'orig. data'!Q43</f>
        <v>25338</v>
      </c>
      <c r="R16" s="12">
        <f>'orig. data'!U43</f>
        <v>0.8885504951</v>
      </c>
      <c r="S16" s="10"/>
      <c r="T16" s="12">
        <f>'orig. data'!AD43</f>
        <v>0.6906656141</v>
      </c>
    </row>
    <row r="17" spans="1:20" ht="12.75">
      <c r="A17" s="38" t="str">
        <f ca="1" t="shared" si="0"/>
        <v>CE Seven Regions</v>
      </c>
      <c r="B17" s="2" t="s">
        <v>198</v>
      </c>
      <c r="C17" t="str">
        <f>'orig. data'!AH44</f>
        <v> </v>
      </c>
      <c r="D17" t="str">
        <f>'orig. data'!AI44</f>
        <v> 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4">
        <f>'orig. data'!D$18</f>
        <v>659.49557859</v>
      </c>
      <c r="I17" s="3">
        <f>'orig. data'!D44</f>
        <v>517.64416374</v>
      </c>
      <c r="J17" s="3">
        <f>'orig. data'!R44</f>
        <v>451.56338546</v>
      </c>
      <c r="K17" s="24">
        <f>'orig. data'!R$18</f>
        <v>597.0468421</v>
      </c>
      <c r="L17" s="6">
        <f>'orig. data'!B44</f>
        <v>2690</v>
      </c>
      <c r="M17" s="6">
        <f>'orig. data'!C44</f>
        <v>5843</v>
      </c>
      <c r="N17" s="12">
        <f>'orig. data'!G44</f>
        <v>0.5036882759</v>
      </c>
      <c r="O17" s="10"/>
      <c r="P17" s="6">
        <f>'orig. data'!P44</f>
        <v>2756</v>
      </c>
      <c r="Q17" s="6">
        <f>'orig. data'!Q44</f>
        <v>5720</v>
      </c>
      <c r="R17" s="12">
        <f>'orig. data'!U44</f>
        <v>0.4673365166</v>
      </c>
      <c r="S17" s="10"/>
      <c r="T17" s="12">
        <f>'orig. data'!AD44</f>
        <v>0.7085552414</v>
      </c>
    </row>
    <row r="18" spans="1:20" ht="12.75">
      <c r="A18" s="38"/>
      <c r="B18" s="2"/>
      <c r="H18" s="24"/>
      <c r="I18" s="3"/>
      <c r="J18" s="3"/>
      <c r="K18" s="24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8" t="str">
        <f ca="1" t="shared" si="0"/>
        <v>AS East 2</v>
      </c>
      <c r="B19" s="2" t="s">
        <v>254</v>
      </c>
      <c r="C19" t="str">
        <f>'orig. data'!AH45</f>
        <v> </v>
      </c>
      <c r="D19" t="str">
        <f>'orig. data'!AI45</f>
        <v> 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4">
        <f>'orig. data'!D$18</f>
        <v>659.49557859</v>
      </c>
      <c r="I19" s="3">
        <f>'orig. data'!D45</f>
        <v>450.7907953</v>
      </c>
      <c r="J19" s="3">
        <f>'orig. data'!R45</f>
        <v>432.68577528</v>
      </c>
      <c r="K19" s="24">
        <f>'orig. data'!R$18</f>
        <v>597.0468421</v>
      </c>
      <c r="L19" s="6">
        <f>'orig. data'!B45</f>
        <v>10462</v>
      </c>
      <c r="M19" s="6">
        <f>'orig. data'!C45</f>
        <v>13289</v>
      </c>
      <c r="N19" s="12">
        <f>'orig. data'!G45</f>
        <v>0.2869457053</v>
      </c>
      <c r="O19" s="10"/>
      <c r="P19" s="6">
        <f>'orig. data'!P45</f>
        <v>8179</v>
      </c>
      <c r="Q19" s="6">
        <f>'orig. data'!Q45</f>
        <v>12653</v>
      </c>
      <c r="R19" s="12">
        <f>'orig. data'!U45</f>
        <v>0.394972858</v>
      </c>
      <c r="S19" s="10"/>
      <c r="T19" s="12">
        <f>'orig. data'!AD45</f>
        <v>0.9089683637</v>
      </c>
    </row>
    <row r="20" spans="1:20" ht="12.75">
      <c r="A20" s="38" t="str">
        <f ca="1" t="shared" si="0"/>
        <v>AS West 1</v>
      </c>
      <c r="B20" s="2" t="s">
        <v>255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4">
        <f>'orig. data'!D$18</f>
        <v>659.49557859</v>
      </c>
      <c r="I20" s="3">
        <f>'orig. data'!D46</f>
        <v>620.04863416</v>
      </c>
      <c r="J20" s="3">
        <f>'orig. data'!R46</f>
        <v>457.45187568</v>
      </c>
      <c r="K20" s="24">
        <f>'orig. data'!R$18</f>
        <v>597.0468421</v>
      </c>
      <c r="L20" s="6">
        <f>'orig. data'!B46</f>
        <v>12822</v>
      </c>
      <c r="M20" s="6">
        <f>'orig. data'!C46</f>
        <v>9288</v>
      </c>
      <c r="N20" s="12">
        <f>'orig. data'!G46</f>
        <v>0.8629459569</v>
      </c>
      <c r="O20" s="10"/>
      <c r="P20" s="6">
        <f>'orig. data'!P46</f>
        <v>8673</v>
      </c>
      <c r="Q20" s="6">
        <f>'orig. data'!Q46</f>
        <v>9018</v>
      </c>
      <c r="R20" s="12">
        <f>'orig. data'!U46</f>
        <v>0.4888252279</v>
      </c>
      <c r="S20" s="10"/>
      <c r="T20" s="12">
        <f>'orig. data'!AD46</f>
        <v>0.3980122424</v>
      </c>
    </row>
    <row r="21" spans="1:20" ht="12.75">
      <c r="A21" s="38" t="str">
        <f ca="1" t="shared" si="0"/>
        <v>AS North 1</v>
      </c>
      <c r="B21" t="s">
        <v>256</v>
      </c>
      <c r="C21" t="str">
        <f>'orig. data'!AH47</f>
        <v> </v>
      </c>
      <c r="D21" t="str">
        <f>'orig. data'!AI47</f>
        <v> 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4">
        <f>'orig. data'!D$18</f>
        <v>659.49557859</v>
      </c>
      <c r="I21" s="3">
        <f>'orig. data'!D47</f>
        <v>718.89073198</v>
      </c>
      <c r="J21" s="3">
        <f>'orig. data'!R47</f>
        <v>648.1177037</v>
      </c>
      <c r="K21" s="24">
        <f>'orig. data'!R$18</f>
        <v>597.0468421</v>
      </c>
      <c r="L21" s="6">
        <f>'orig. data'!B47</f>
        <v>13535</v>
      </c>
      <c r="M21" s="6">
        <f>'orig. data'!C47</f>
        <v>13425</v>
      </c>
      <c r="N21" s="12">
        <f>'orig. data'!G47</f>
        <v>0.8094909537</v>
      </c>
      <c r="O21" s="10"/>
      <c r="P21" s="6">
        <f>'orig. data'!P47</f>
        <v>12695</v>
      </c>
      <c r="Q21" s="6">
        <f>'orig. data'!Q47</f>
        <v>12541</v>
      </c>
      <c r="R21" s="12">
        <f>'orig. data'!U47</f>
        <v>0.7809373828</v>
      </c>
      <c r="S21" s="10"/>
      <c r="T21" s="12">
        <f>'orig. data'!AD47</f>
        <v>0.7726760157</v>
      </c>
    </row>
    <row r="22" spans="1:20" ht="12.75">
      <c r="A22" s="38" t="str">
        <f ca="1" t="shared" si="0"/>
        <v>AS West 2</v>
      </c>
      <c r="B22" t="s">
        <v>199</v>
      </c>
      <c r="C22" t="str">
        <f>'orig. data'!AH48</f>
        <v> 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4">
        <f>'orig. data'!D$18</f>
        <v>659.49557859</v>
      </c>
      <c r="I22" s="3">
        <f>'orig. data'!D48</f>
        <v>700.30218056</v>
      </c>
      <c r="J22" s="3">
        <f>'orig. data'!R48</f>
        <v>505.40574012</v>
      </c>
      <c r="K22" s="24">
        <f>'orig. data'!R$18</f>
        <v>597.0468421</v>
      </c>
      <c r="L22" s="6">
        <f>'orig. data'!B48</f>
        <v>11651</v>
      </c>
      <c r="M22" s="6">
        <f>'orig. data'!C48</f>
        <v>14837</v>
      </c>
      <c r="N22" s="12">
        <f>'orig. data'!G48</f>
        <v>0.866676172</v>
      </c>
      <c r="O22" s="10"/>
      <c r="P22" s="6">
        <f>'orig. data'!P48</f>
        <v>10721</v>
      </c>
      <c r="Q22" s="6">
        <f>'orig. data'!Q48</f>
        <v>13988</v>
      </c>
      <c r="R22" s="12">
        <f>'orig. data'!U48</f>
        <v>0.6769110515</v>
      </c>
      <c r="S22" s="10"/>
      <c r="T22" s="12">
        <f>'orig. data'!AD48</f>
        <v>0.3635621853</v>
      </c>
    </row>
    <row r="23" spans="1:20" ht="12.75">
      <c r="A23" s="38" t="str">
        <f ca="1" t="shared" si="0"/>
        <v>AS East 1</v>
      </c>
      <c r="B23" t="s">
        <v>200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4">
        <f>'orig. data'!D$18</f>
        <v>659.49557859</v>
      </c>
      <c r="I23" s="3">
        <f>'orig. data'!D49</f>
        <v>697.33511282</v>
      </c>
      <c r="J23" s="3">
        <f>'orig. data'!R49</f>
        <v>558.56737699</v>
      </c>
      <c r="K23" s="24">
        <f>'orig. data'!R$18</f>
        <v>597.0468421</v>
      </c>
      <c r="L23" s="6">
        <f>'orig. data'!B49</f>
        <v>10710</v>
      </c>
      <c r="M23" s="6">
        <f>'orig. data'!C49</f>
        <v>10561</v>
      </c>
      <c r="N23" s="12">
        <f>'orig. data'!G49</f>
        <v>0.8766041309</v>
      </c>
      <c r="O23" s="10"/>
      <c r="P23" s="6">
        <f>'orig. data'!P49</f>
        <v>6154</v>
      </c>
      <c r="Q23" s="6">
        <f>'orig. data'!Q49</f>
        <v>10361</v>
      </c>
      <c r="R23" s="12">
        <f>'orig. data'!U49</f>
        <v>0.8914363454</v>
      </c>
      <c r="S23" s="10"/>
      <c r="T23" s="12">
        <f>'orig. data'!AD49</f>
        <v>0.5406498828</v>
      </c>
    </row>
    <row r="24" spans="1:20" ht="12.75">
      <c r="A24" s="38" t="str">
        <f ca="1" t="shared" si="0"/>
        <v>AS North 2</v>
      </c>
      <c r="B24" t="s">
        <v>201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4">
        <f>'orig. data'!D$18</f>
        <v>659.49557859</v>
      </c>
      <c r="I24" s="3">
        <f>'orig. data'!D50</f>
        <v>623.14457554</v>
      </c>
      <c r="J24" s="3">
        <f>'orig. data'!R50</f>
        <v>1146.3016253</v>
      </c>
      <c r="K24" s="24">
        <f>'orig. data'!R$18</f>
        <v>597.0468421</v>
      </c>
      <c r="L24" s="6">
        <f>'orig. data'!B50</f>
        <v>9631</v>
      </c>
      <c r="M24" s="6">
        <f>'orig. data'!C50</f>
        <v>10144</v>
      </c>
      <c r="N24" s="12">
        <f>'orig. data'!G50</f>
        <v>0.8739243938</v>
      </c>
      <c r="O24" s="10"/>
      <c r="P24" s="6">
        <f>'orig. data'!P50</f>
        <v>8728</v>
      </c>
      <c r="Q24" s="6">
        <f>'orig. data'!Q50</f>
        <v>9954</v>
      </c>
      <c r="R24" s="12">
        <f>'orig. data'!U50</f>
        <v>0.0636267469</v>
      </c>
      <c r="S24" s="10"/>
      <c r="T24" s="12">
        <f>'orig. data'!AD50</f>
        <v>0.0921663688</v>
      </c>
    </row>
    <row r="25" spans="1:20" ht="12.75">
      <c r="A25" s="38"/>
      <c r="H25" s="24"/>
      <c r="I25" s="3"/>
      <c r="J25" s="3"/>
      <c r="K25" s="24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8" t="str">
        <f ca="1" t="shared" si="0"/>
        <v>BDN Rural</v>
      </c>
      <c r="B26" t="s">
        <v>257</v>
      </c>
      <c r="C26" t="str">
        <f>'orig. data'!AH51</f>
        <v> </v>
      </c>
      <c r="D26" t="str">
        <f>'orig. data'!AI51</f>
        <v> 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4">
        <f>'orig. data'!D$18</f>
        <v>659.49557859</v>
      </c>
      <c r="I26" s="3">
        <f>'orig. data'!D51</f>
        <v>670.24060598</v>
      </c>
      <c r="J26" s="3">
        <f>'orig. data'!R51</f>
        <v>571.59361224</v>
      </c>
      <c r="K26" s="24">
        <f>'orig. data'!R$18</f>
        <v>597.0468421</v>
      </c>
      <c r="L26" s="6">
        <f>'orig. data'!B51</f>
        <v>2194</v>
      </c>
      <c r="M26" s="6">
        <f>'orig. data'!C51</f>
        <v>5047</v>
      </c>
      <c r="N26" s="12">
        <f>'orig. data'!G51</f>
        <v>0.9645292083</v>
      </c>
      <c r="O26" s="10"/>
      <c r="P26" s="6">
        <f>'orig. data'!P51</f>
        <v>2373</v>
      </c>
      <c r="Q26" s="6">
        <f>'orig. data'!Q51</f>
        <v>4850</v>
      </c>
      <c r="R26" s="12">
        <f>'orig. data'!U51</f>
        <v>0.9421742536</v>
      </c>
      <c r="S26" s="10"/>
      <c r="T26" s="12">
        <f>'orig. data'!AD51</f>
        <v>0.6641301771</v>
      </c>
    </row>
    <row r="27" spans="1:20" ht="12.75">
      <c r="A27" s="38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4">
        <f>'orig. data'!D$18</f>
        <v>659.49557859</v>
      </c>
      <c r="I27" s="3">
        <f>'orig. data'!D52</f>
        <v>505.66374293</v>
      </c>
      <c r="J27" s="3">
        <f>'orig. data'!R52</f>
        <v>717.33648672</v>
      </c>
      <c r="K27" s="24">
        <f>'orig. data'!R$18</f>
        <v>597.0468421</v>
      </c>
      <c r="L27" s="6">
        <f>'orig. data'!B52</f>
        <v>1532</v>
      </c>
      <c r="M27" s="6">
        <f>'orig. data'!C52</f>
        <v>4171</v>
      </c>
      <c r="N27" s="12">
        <f>'orig. data'!G52</f>
        <v>0.4696479114</v>
      </c>
      <c r="O27" s="10"/>
      <c r="P27" s="6">
        <f>'orig. data'!P52</f>
        <v>1837</v>
      </c>
      <c r="Q27" s="6">
        <f>'orig. data'!Q52</f>
        <v>4055</v>
      </c>
      <c r="R27" s="12">
        <f>'orig. data'!U52</f>
        <v>0.583898092</v>
      </c>
      <c r="S27" s="10"/>
      <c r="T27" s="12">
        <f>'orig. data'!AD52</f>
        <v>0.3540618618</v>
      </c>
    </row>
    <row r="28" spans="1:20" ht="12.75">
      <c r="A28" s="38" t="str">
        <f ca="1" t="shared" si="0"/>
        <v>BDN West</v>
      </c>
      <c r="B28" t="s">
        <v>230</v>
      </c>
      <c r="C28" t="str">
        <f>'orig. data'!AH53</f>
        <v> 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4">
        <f>'orig. data'!D$18</f>
        <v>659.49557859</v>
      </c>
      <c r="I28" s="3">
        <f>'orig. data'!D53</f>
        <v>739.77877333</v>
      </c>
      <c r="J28" s="3">
        <f>'orig. data'!R53</f>
        <v>903.81300418</v>
      </c>
      <c r="K28" s="24">
        <f>'orig. data'!R$18</f>
        <v>597.0468421</v>
      </c>
      <c r="L28" s="6">
        <f>'orig. data'!B53</f>
        <v>13057</v>
      </c>
      <c r="M28" s="6">
        <f>'orig. data'!C53</f>
        <v>11689</v>
      </c>
      <c r="N28" s="12">
        <f>'orig. data'!G53</f>
        <v>0.7483653378</v>
      </c>
      <c r="O28" s="10"/>
      <c r="P28" s="6">
        <f>'orig. data'!P53</f>
        <v>11802</v>
      </c>
      <c r="Q28" s="6">
        <f>'orig. data'!Q53</f>
        <v>11512</v>
      </c>
      <c r="R28" s="12">
        <f>'orig. data'!U53</f>
        <v>0.2290086618</v>
      </c>
      <c r="S28" s="10"/>
      <c r="T28" s="12">
        <f>'orig. data'!AD53</f>
        <v>0.5782538792</v>
      </c>
    </row>
    <row r="29" spans="1:20" ht="12.75">
      <c r="A29" s="38" t="str">
        <f ca="1" t="shared" si="0"/>
        <v>BDN Southwest</v>
      </c>
      <c r="B29" t="s">
        <v>202</v>
      </c>
      <c r="C29" t="str">
        <f>'orig. data'!AH54</f>
        <v> </v>
      </c>
      <c r="D29" t="str">
        <f>'orig. data'!AI54</f>
        <v> 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4">
        <f>'orig. data'!D$18</f>
        <v>659.49557859</v>
      </c>
      <c r="I29" s="3">
        <f>'orig. data'!D54</f>
        <v>506.97907508</v>
      </c>
      <c r="J29" s="3">
        <f>'orig. data'!R54</f>
        <v>537.42258864</v>
      </c>
      <c r="K29" s="24">
        <f>'orig. data'!R$18</f>
        <v>597.0468421</v>
      </c>
      <c r="L29" s="6">
        <f>'orig. data'!B54</f>
        <v>3518</v>
      </c>
      <c r="M29" s="6">
        <f>'orig. data'!C54</f>
        <v>5903</v>
      </c>
      <c r="N29" s="12">
        <f>'orig. data'!G54</f>
        <v>0.4704370233</v>
      </c>
      <c r="O29" s="10"/>
      <c r="P29" s="6">
        <f>'orig. data'!P54</f>
        <v>3415</v>
      </c>
      <c r="Q29" s="6">
        <f>'orig. data'!Q54</f>
        <v>7145</v>
      </c>
      <c r="R29" s="12">
        <f>'orig. data'!U54</f>
        <v>0.809393496</v>
      </c>
      <c r="S29" s="10"/>
      <c r="T29" s="12">
        <f>'orig. data'!AD54</f>
        <v>0.8752284253</v>
      </c>
    </row>
    <row r="30" spans="1:20" ht="12.75">
      <c r="A30" s="38" t="str">
        <f ca="1" t="shared" si="0"/>
        <v>BDN North End</v>
      </c>
      <c r="B30" t="s">
        <v>203</v>
      </c>
      <c r="C30" t="str">
        <f>'orig. data'!AH55</f>
        <v> </v>
      </c>
      <c r="D30" t="str">
        <f>'orig. data'!AI55</f>
        <v> 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4">
        <f>'orig. data'!D$18</f>
        <v>659.49557859</v>
      </c>
      <c r="I30" s="3">
        <f>'orig. data'!D55</f>
        <v>559.08645292</v>
      </c>
      <c r="J30" s="3">
        <f>'orig. data'!R55</f>
        <v>557.23669893</v>
      </c>
      <c r="K30" s="24">
        <f>'orig. data'!R$18</f>
        <v>597.0468421</v>
      </c>
      <c r="L30" s="6">
        <f>'orig. data'!B55</f>
        <v>2518</v>
      </c>
      <c r="M30" s="6">
        <f>'orig. data'!C55</f>
        <v>5324</v>
      </c>
      <c r="N30" s="12">
        <f>'orig. data'!G55</f>
        <v>0.6502492335</v>
      </c>
      <c r="O30" s="10"/>
      <c r="P30" s="6">
        <f>'orig. data'!P55</f>
        <v>3367</v>
      </c>
      <c r="Q30" s="6">
        <f>'orig. data'!Q55</f>
        <v>5857</v>
      </c>
      <c r="R30" s="12">
        <f>'orig. data'!U55</f>
        <v>0.8860497532</v>
      </c>
      <c r="S30" s="10"/>
      <c r="T30" s="12">
        <f>'orig. data'!AD55</f>
        <v>0.9927950923</v>
      </c>
    </row>
    <row r="31" spans="1:20" ht="12.75">
      <c r="A31" s="38" t="str">
        <f ca="1" t="shared" si="0"/>
        <v>BDN East</v>
      </c>
      <c r="B31" t="s">
        <v>164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4">
        <f>'orig. data'!D$18</f>
        <v>659.49557859</v>
      </c>
      <c r="I31" s="3">
        <f>'orig. data'!D56</f>
        <v>990.14030058</v>
      </c>
      <c r="J31" s="3">
        <f>'orig. data'!R56</f>
        <v>756.42176116</v>
      </c>
      <c r="K31" s="24">
        <f>'orig. data'!R$18</f>
        <v>597.0468421</v>
      </c>
      <c r="L31" s="6">
        <f>'orig. data'!B56</f>
        <v>6854</v>
      </c>
      <c r="M31" s="6">
        <f>'orig. data'!C56</f>
        <v>5907</v>
      </c>
      <c r="N31" s="12">
        <f>'orig. data'!G56</f>
        <v>0.2581999939</v>
      </c>
      <c r="O31" s="10"/>
      <c r="P31" s="6">
        <f>'orig. data'!P56</f>
        <v>5525</v>
      </c>
      <c r="Q31" s="6">
        <f>'orig. data'!Q56</f>
        <v>6501</v>
      </c>
      <c r="R31" s="12">
        <f>'orig. data'!U56</f>
        <v>0.4832656659</v>
      </c>
      <c r="S31" s="10"/>
      <c r="T31" s="12">
        <f>'orig. data'!AD56</f>
        <v>0.4606073446</v>
      </c>
    </row>
    <row r="32" spans="1:20" ht="12.75">
      <c r="A32" s="38" t="str">
        <f ca="1" t="shared" si="0"/>
        <v>BDN Central</v>
      </c>
      <c r="B32" t="s">
        <v>219</v>
      </c>
      <c r="C32" t="str">
        <f>'orig. data'!AH57</f>
        <v> </v>
      </c>
      <c r="D32" t="str">
        <f>'orig. data'!AI57</f>
        <v> 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4">
        <f>'orig. data'!D$18</f>
        <v>659.49557859</v>
      </c>
      <c r="I32" s="3">
        <f>'orig. data'!D57</f>
        <v>1279.0061251</v>
      </c>
      <c r="J32" s="3">
        <f>'orig. data'!R57</f>
        <v>996.58204453</v>
      </c>
      <c r="K32" s="24">
        <f>'orig. data'!R$18</f>
        <v>597.0468421</v>
      </c>
      <c r="L32" s="6">
        <f>'orig. data'!B57</f>
        <v>14623</v>
      </c>
      <c r="M32" s="6">
        <f>'orig. data'!C57</f>
        <v>9296</v>
      </c>
      <c r="N32" s="12">
        <f>'orig. data'!G57</f>
        <v>0.0637467133</v>
      </c>
      <c r="O32" s="10"/>
      <c r="P32" s="6">
        <f>'orig. data'!P57</f>
        <v>14317</v>
      </c>
      <c r="Q32" s="6">
        <f>'orig. data'!Q57</f>
        <v>9305</v>
      </c>
      <c r="R32" s="12">
        <f>'orig. data'!U57</f>
        <v>0.1380389864</v>
      </c>
      <c r="S32" s="10"/>
      <c r="T32" s="12">
        <f>'orig. data'!AD57</f>
        <v>0.4853670205</v>
      </c>
    </row>
    <row r="33" spans="1:20" ht="12.75">
      <c r="A33" s="38"/>
      <c r="H33" s="24"/>
      <c r="I33" s="3"/>
      <c r="J33" s="3"/>
      <c r="K33" s="24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8" t="str">
        <f ca="1" t="shared" si="0"/>
        <v>IL Southwest (t)</v>
      </c>
      <c r="B34" t="s">
        <v>220</v>
      </c>
      <c r="C34" t="str">
        <f>'orig. data'!AH58</f>
        <v> </v>
      </c>
      <c r="D34" t="str">
        <f>'orig. data'!AI58</f>
        <v> </v>
      </c>
      <c r="E34" t="str">
        <f ca="1">IF(CELL("contents",F34)="s","s",IF(CELL("contents",G34)="s","s",IF(CELL("contents",'orig. data'!AJ58)="t","t","")))</f>
        <v>t</v>
      </c>
      <c r="F34" t="str">
        <f>'orig. data'!AK58</f>
        <v> </v>
      </c>
      <c r="G34" t="str">
        <f>'orig. data'!AL58</f>
        <v> </v>
      </c>
      <c r="H34" s="24">
        <f>'orig. data'!D$18</f>
        <v>659.49557859</v>
      </c>
      <c r="I34" s="3">
        <f>'orig. data'!D58</f>
        <v>1185.8955255</v>
      </c>
      <c r="J34" s="3">
        <f>'orig. data'!R58</f>
        <v>351.19904931</v>
      </c>
      <c r="K34" s="24">
        <f>'orig. data'!R$18</f>
        <v>597.0468421</v>
      </c>
      <c r="L34" s="6">
        <f>'orig. data'!B58</f>
        <v>6935</v>
      </c>
      <c r="M34" s="6">
        <f>'orig. data'!C58</f>
        <v>18891</v>
      </c>
      <c r="N34" s="12">
        <f>'orig. data'!G58</f>
        <v>0.1030852134</v>
      </c>
      <c r="O34" s="10"/>
      <c r="P34" s="6">
        <f>'orig. data'!P58</f>
        <v>6300</v>
      </c>
      <c r="Q34" s="6">
        <f>'orig. data'!Q58</f>
        <v>19554</v>
      </c>
      <c r="R34" s="12">
        <f>'orig. data'!U58</f>
        <v>0.1509605094</v>
      </c>
      <c r="S34" s="10"/>
      <c r="T34" s="12">
        <f>'orig. data'!AD58</f>
        <v>0.000742581</v>
      </c>
    </row>
    <row r="35" spans="1:20" ht="12.75">
      <c r="A35" s="38" t="str">
        <f ca="1" t="shared" si="0"/>
        <v>IL Northeast</v>
      </c>
      <c r="B35" t="s">
        <v>204</v>
      </c>
      <c r="C35" t="str">
        <f>'orig. data'!AH59</f>
        <v> </v>
      </c>
      <c r="D35" t="str">
        <f>'orig. data'!AI59</f>
        <v> 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4">
        <f>'orig. data'!D$18</f>
        <v>659.49557859</v>
      </c>
      <c r="I35" s="3">
        <f>'orig. data'!D59</f>
        <v>373.24640876</v>
      </c>
      <c r="J35" s="3">
        <f>'orig. data'!R59</f>
        <v>332.00653795</v>
      </c>
      <c r="K35" s="24">
        <f>'orig. data'!R$18</f>
        <v>597.0468421</v>
      </c>
      <c r="L35" s="6">
        <f>'orig. data'!B59</f>
        <v>8911</v>
      </c>
      <c r="M35" s="6">
        <f>'orig. data'!C59</f>
        <v>17758</v>
      </c>
      <c r="N35" s="12">
        <f>'orig. data'!G59</f>
        <v>0.1111256546</v>
      </c>
      <c r="O35" s="10"/>
      <c r="P35" s="6">
        <f>'orig. data'!P59</f>
        <v>8007</v>
      </c>
      <c r="Q35" s="6">
        <f>'orig. data'!Q59</f>
        <v>18129</v>
      </c>
      <c r="R35" s="12">
        <f>'orig. data'!U59</f>
        <v>0.111497656</v>
      </c>
      <c r="S35" s="10"/>
      <c r="T35" s="12">
        <f>'orig. data'!AD59</f>
        <v>0.7437152672</v>
      </c>
    </row>
    <row r="36" spans="1:20" ht="12.75">
      <c r="A36" s="38" t="str">
        <f ca="1" t="shared" si="0"/>
        <v>IL Southeast</v>
      </c>
      <c r="B36" t="s">
        <v>205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4">
        <f>'orig. data'!D$18</f>
        <v>659.49557859</v>
      </c>
      <c r="I36" s="3">
        <f>'orig. data'!D60</f>
        <v>468.6813497</v>
      </c>
      <c r="J36" s="3">
        <f>'orig. data'!R60</f>
        <v>395.49135547</v>
      </c>
      <c r="K36" s="24">
        <f>'orig. data'!R$18</f>
        <v>597.0468421</v>
      </c>
      <c r="L36" s="6">
        <f>'orig. data'!B60</f>
        <v>13214</v>
      </c>
      <c r="M36" s="6">
        <f>'orig. data'!C60</f>
        <v>28793</v>
      </c>
      <c r="N36" s="12">
        <f>'orig. data'!G60</f>
        <v>0.3424079747</v>
      </c>
      <c r="O36" s="10"/>
      <c r="P36" s="6">
        <f>'orig. data'!P60</f>
        <v>13208</v>
      </c>
      <c r="Q36" s="6">
        <f>'orig. data'!Q60</f>
        <v>29642</v>
      </c>
      <c r="R36" s="12">
        <f>'orig. data'!U60</f>
        <v>0.2699560503</v>
      </c>
      <c r="S36" s="10"/>
      <c r="T36" s="12">
        <f>'orig. data'!AD60</f>
        <v>0.6376936487</v>
      </c>
    </row>
    <row r="37" spans="1:20" ht="12.75">
      <c r="A37" s="38" t="str">
        <f ca="1" t="shared" si="0"/>
        <v>IL Northwest</v>
      </c>
      <c r="B37" t="s">
        <v>206</v>
      </c>
      <c r="C37" t="str">
        <f>'orig. data'!AH61</f>
        <v> </v>
      </c>
      <c r="D37" t="str">
        <f>'orig. data'!AI61</f>
        <v> 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4">
        <f>'orig. data'!D$18</f>
        <v>659.49557859</v>
      </c>
      <c r="I37" s="3">
        <f>'orig. data'!D61</f>
        <v>478.97882412</v>
      </c>
      <c r="J37" s="3">
        <f>'orig. data'!R61</f>
        <v>640.69969881</v>
      </c>
      <c r="K37" s="24">
        <f>'orig. data'!R$18</f>
        <v>597.0468421</v>
      </c>
      <c r="L37" s="6">
        <f>'orig. data'!B61</f>
        <v>4105</v>
      </c>
      <c r="M37" s="6">
        <f>'orig. data'!C61</f>
        <v>9502</v>
      </c>
      <c r="N37" s="12">
        <f>'orig. data'!G61</f>
        <v>0.3711372207</v>
      </c>
      <c r="O37" s="10"/>
      <c r="P37" s="6">
        <f>'orig. data'!P61</f>
        <v>4682</v>
      </c>
      <c r="Q37" s="6">
        <f>'orig. data'!Q61</f>
        <v>9491</v>
      </c>
      <c r="R37" s="12">
        <f>'orig. data'!U61</f>
        <v>0.8067145899</v>
      </c>
      <c r="S37" s="10"/>
      <c r="T37" s="12">
        <f>'orig. data'!AD61</f>
        <v>0.4198513407</v>
      </c>
    </row>
    <row r="38" spans="1:20" ht="12.75">
      <c r="A38" s="38"/>
      <c r="H38" s="24"/>
      <c r="I38" s="3"/>
      <c r="J38" s="3"/>
      <c r="K38" s="24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8" t="str">
        <f ca="1" t="shared" si="0"/>
        <v>NE Iron Rose</v>
      </c>
      <c r="B39" t="s">
        <v>166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4">
        <f>'orig. data'!D$18</f>
        <v>659.49557859</v>
      </c>
      <c r="I39" s="3">
        <f>'orig. data'!D62</f>
        <v>332.88965649</v>
      </c>
      <c r="J39" s="3">
        <f>'orig. data'!R62</f>
        <v>383.1761563</v>
      </c>
      <c r="K39" s="24">
        <f>'orig. data'!R$18</f>
        <v>597.0468421</v>
      </c>
      <c r="L39" s="6">
        <f>'orig. data'!B62</f>
        <v>2198</v>
      </c>
      <c r="M39" s="6">
        <f>'orig. data'!C62</f>
        <v>3174</v>
      </c>
      <c r="N39" s="12">
        <f>'orig. data'!G62</f>
        <v>0.0594845482</v>
      </c>
      <c r="O39" s="10"/>
      <c r="P39" s="6">
        <f>'orig. data'!P62</f>
        <v>2118</v>
      </c>
      <c r="Q39" s="6">
        <f>'orig. data'!Q62</f>
        <v>2977</v>
      </c>
      <c r="R39" s="12">
        <f>'orig. data'!U62</f>
        <v>0.2403777373</v>
      </c>
      <c r="S39" s="10"/>
      <c r="T39" s="12">
        <f>'orig. data'!AD62</f>
        <v>0.7023506055</v>
      </c>
    </row>
    <row r="40" spans="1:20" ht="12.75">
      <c r="A40" s="38" t="str">
        <f ca="1" t="shared" si="0"/>
        <v>NE Springfield</v>
      </c>
      <c r="B40" t="s">
        <v>231</v>
      </c>
      <c r="C40" t="str">
        <f>'orig. data'!AH63</f>
        <v> </v>
      </c>
      <c r="D40" t="str">
        <f>'orig. data'!AI63</f>
        <v> 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4">
        <f>'orig. data'!D$18</f>
        <v>659.49557859</v>
      </c>
      <c r="I40" s="3">
        <f>'orig. data'!D63</f>
        <v>299.74178356</v>
      </c>
      <c r="J40" s="3">
        <f>'orig. data'!R63</f>
        <v>291.49814158</v>
      </c>
      <c r="K40" s="24">
        <f>'orig. data'!R$18</f>
        <v>597.0468421</v>
      </c>
      <c r="L40" s="6">
        <f>'orig. data'!B63</f>
        <v>3199</v>
      </c>
      <c r="M40" s="6">
        <f>'orig. data'!C63</f>
        <v>12025</v>
      </c>
      <c r="N40" s="12">
        <f>'orig. data'!G63</f>
        <v>0.0293113761</v>
      </c>
      <c r="O40" s="10"/>
      <c r="P40" s="6">
        <f>'orig. data'!P63</f>
        <v>3707</v>
      </c>
      <c r="Q40" s="6">
        <f>'orig. data'!Q63</f>
        <v>12113</v>
      </c>
      <c r="R40" s="12">
        <f>'orig. data'!U63</f>
        <v>0.0532388116</v>
      </c>
      <c r="S40" s="10"/>
      <c r="T40" s="12">
        <f>'orig. data'!AD63</f>
        <v>0.9393685102</v>
      </c>
    </row>
    <row r="41" spans="1:20" ht="12.75">
      <c r="A41" s="38" t="str">
        <f ca="1" t="shared" si="0"/>
        <v>NE Winnipeg River</v>
      </c>
      <c r="B41" t="s">
        <v>167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4">
        <f>'orig. data'!D$18</f>
        <v>659.49557859</v>
      </c>
      <c r="I41" s="3">
        <f>'orig. data'!D64</f>
        <v>489.11675638</v>
      </c>
      <c r="J41" s="3">
        <f>'orig. data'!R64</f>
        <v>489.08257155</v>
      </c>
      <c r="K41" s="24">
        <f>'orig. data'!R$18</f>
        <v>597.0468421</v>
      </c>
      <c r="L41" s="6">
        <f>'orig. data'!B64</f>
        <v>5269</v>
      </c>
      <c r="M41" s="6">
        <f>'orig. data'!C64</f>
        <v>5536</v>
      </c>
      <c r="N41" s="12">
        <f>'orig. data'!G64</f>
        <v>0.4061888299</v>
      </c>
      <c r="O41" s="10"/>
      <c r="P41" s="6">
        <f>'orig. data'!P64</f>
        <v>3373</v>
      </c>
      <c r="Q41" s="6">
        <f>'orig. data'!Q64</f>
        <v>5683</v>
      </c>
      <c r="R41" s="12">
        <f>'orig. data'!U64</f>
        <v>0.6178064832</v>
      </c>
      <c r="S41" s="10"/>
      <c r="T41" s="12">
        <f>'orig. data'!AD64</f>
        <v>0.9998482093</v>
      </c>
    </row>
    <row r="42" spans="1:20" ht="12.75">
      <c r="A42" s="38" t="str">
        <f ca="1" t="shared" si="0"/>
        <v>NE Brokenhead</v>
      </c>
      <c r="B42" t="s">
        <v>168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4">
        <f>'orig. data'!D$18</f>
        <v>659.49557859</v>
      </c>
      <c r="I42" s="3">
        <f>'orig. data'!D65</f>
        <v>519.20726663</v>
      </c>
      <c r="J42" s="3">
        <f>'orig. data'!R65</f>
        <v>415.44679481</v>
      </c>
      <c r="K42" s="24">
        <f>'orig. data'!R$18</f>
        <v>597.0468421</v>
      </c>
      <c r="L42" s="6">
        <f>'orig. data'!B65</f>
        <v>6207</v>
      </c>
      <c r="M42" s="6">
        <f>'orig. data'!C65</f>
        <v>7050</v>
      </c>
      <c r="N42" s="12">
        <f>'orig. data'!G65</f>
        <v>0.5087791581</v>
      </c>
      <c r="O42" s="10"/>
      <c r="P42" s="6">
        <f>'orig. data'!P65</f>
        <v>5746</v>
      </c>
      <c r="Q42" s="6">
        <f>'orig. data'!Q65</f>
        <v>7403</v>
      </c>
      <c r="R42" s="12">
        <f>'orig. data'!U65</f>
        <v>0.3351986994</v>
      </c>
      <c r="S42" s="10"/>
      <c r="T42" s="12">
        <f>'orig. data'!AD65</f>
        <v>0.5386047302</v>
      </c>
    </row>
    <row r="43" spans="1:20" ht="12.75">
      <c r="A43" s="38" t="str">
        <f ca="1" t="shared" si="0"/>
        <v>NE Blue Water</v>
      </c>
      <c r="B43" t="s">
        <v>232</v>
      </c>
      <c r="C43" t="str">
        <f>'orig. data'!AH66</f>
        <v> </v>
      </c>
      <c r="D43" t="str">
        <f>'orig. data'!AI66</f>
        <v> 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4">
        <f>'orig. data'!D$18</f>
        <v>659.49557859</v>
      </c>
      <c r="I43" s="3">
        <f>'orig. data'!D66</f>
        <v>593.14731514</v>
      </c>
      <c r="J43" s="3">
        <f>'orig. data'!R66</f>
        <v>502.62357133</v>
      </c>
      <c r="K43" s="24">
        <f>'orig. data'!R$18</f>
        <v>597.0468421</v>
      </c>
      <c r="L43" s="6">
        <f>'orig. data'!B66</f>
        <v>3694</v>
      </c>
      <c r="M43" s="6">
        <f>'orig. data'!C66</f>
        <v>8061</v>
      </c>
      <c r="N43" s="12">
        <f>'orig. data'!G66</f>
        <v>0.7687699274</v>
      </c>
      <c r="O43" s="10"/>
      <c r="P43" s="6">
        <f>'orig. data'!P66</f>
        <v>5056</v>
      </c>
      <c r="Q43" s="6">
        <f>'orig. data'!Q66</f>
        <v>8156</v>
      </c>
      <c r="R43" s="12">
        <f>'orig. data'!U66</f>
        <v>0.6669715257</v>
      </c>
      <c r="S43" s="10"/>
      <c r="T43" s="12">
        <f>'orig. data'!AD66</f>
        <v>0.6487283549</v>
      </c>
    </row>
    <row r="44" spans="1:20" ht="12.75">
      <c r="A44" s="38" t="str">
        <f ca="1" t="shared" si="0"/>
        <v>NE Northern Remote</v>
      </c>
      <c r="B44" t="s">
        <v>233</v>
      </c>
      <c r="C44" t="str">
        <f>'orig. data'!AH67</f>
        <v> </v>
      </c>
      <c r="D44" t="str">
        <f>'orig. data'!AI67</f>
        <v> 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4">
        <f>'orig. data'!D$18</f>
        <v>659.49557859</v>
      </c>
      <c r="I44" s="3">
        <f>'orig. data'!D67</f>
        <v>844.19999353</v>
      </c>
      <c r="J44" s="3">
        <f>'orig. data'!R67</f>
        <v>775.09666256</v>
      </c>
      <c r="K44" s="24">
        <f>'orig. data'!R$18</f>
        <v>597.0468421</v>
      </c>
      <c r="L44" s="6">
        <f>'orig. data'!B67</f>
        <v>1023</v>
      </c>
      <c r="M44" s="6">
        <f>'orig. data'!C67</f>
        <v>3523</v>
      </c>
      <c r="N44" s="12">
        <f>'orig. data'!G67</f>
        <v>0.499029146</v>
      </c>
      <c r="O44" s="10"/>
      <c r="P44" s="6">
        <f>'orig. data'!P67</f>
        <v>1220</v>
      </c>
      <c r="Q44" s="6">
        <f>'orig. data'!Q67</f>
        <v>3680</v>
      </c>
      <c r="R44" s="12">
        <f>'orig. data'!U67</f>
        <v>0.4458622173</v>
      </c>
      <c r="S44" s="10"/>
      <c r="T44" s="12">
        <f>'orig. data'!AD67</f>
        <v>0.8191701875</v>
      </c>
    </row>
    <row r="45" spans="1:20" ht="12.75">
      <c r="A45" s="38"/>
      <c r="H45" s="24"/>
      <c r="I45" s="3"/>
      <c r="J45" s="3"/>
      <c r="K45" s="24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8" t="str">
        <f ca="1" t="shared" si="0"/>
        <v>PL West</v>
      </c>
      <c r="B46" t="s">
        <v>207</v>
      </c>
      <c r="C46" t="str">
        <f>'orig. data'!AH68</f>
        <v> </v>
      </c>
      <c r="D46" t="str">
        <f>'orig. data'!AI68</f>
        <v> 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24">
        <f>'orig. data'!D$18</f>
        <v>659.49557859</v>
      </c>
      <c r="I46" s="3">
        <f>'orig. data'!D68</f>
        <v>467.37251958</v>
      </c>
      <c r="J46" s="3">
        <f>'orig. data'!R68</f>
        <v>806.28135042</v>
      </c>
      <c r="K46" s="24">
        <f>'orig. data'!R$18</f>
        <v>597.0468421</v>
      </c>
      <c r="L46" s="6">
        <f>'orig. data'!B68</f>
        <v>4917</v>
      </c>
      <c r="M46" s="6">
        <f>'orig. data'!C68</f>
        <v>6009</v>
      </c>
      <c r="N46" s="12">
        <f>'orig. data'!G68</f>
        <v>0.3389684356</v>
      </c>
      <c r="O46" s="10"/>
      <c r="P46" s="6">
        <f>'orig. data'!P68</f>
        <v>5618</v>
      </c>
      <c r="Q46" s="6">
        <f>'orig. data'!Q68</f>
        <v>5536</v>
      </c>
      <c r="R46" s="12">
        <f>'orig. data'!U68</f>
        <v>0.3773859753</v>
      </c>
      <c r="S46" s="10"/>
      <c r="T46" s="12">
        <f>'orig. data'!AD68</f>
        <v>0.1336375158</v>
      </c>
    </row>
    <row r="47" spans="1:20" ht="12.75">
      <c r="A47" s="38" t="str">
        <f ca="1" t="shared" si="0"/>
        <v>PL East</v>
      </c>
      <c r="B47" t="s">
        <v>208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4">
        <f>'orig. data'!D$18</f>
        <v>659.49557859</v>
      </c>
      <c r="I47" s="3">
        <f>'orig. data'!D69</f>
        <v>812.07496081</v>
      </c>
      <c r="J47" s="3">
        <f>'orig. data'!R69</f>
        <v>1048.7767268</v>
      </c>
      <c r="K47" s="24">
        <f>'orig. data'!R$18</f>
        <v>597.0468421</v>
      </c>
      <c r="L47" s="6">
        <f>'orig. data'!B69</f>
        <v>5840</v>
      </c>
      <c r="M47" s="6">
        <f>'orig. data'!C69</f>
        <v>7963</v>
      </c>
      <c r="N47" s="12">
        <f>'orig. data'!G69</f>
        <v>0.5611519357</v>
      </c>
      <c r="O47" s="10"/>
      <c r="P47" s="6">
        <f>'orig. data'!P69</f>
        <v>6683</v>
      </c>
      <c r="Q47" s="6">
        <f>'orig. data'!Q69</f>
        <v>7600</v>
      </c>
      <c r="R47" s="12">
        <f>'orig. data'!U69</f>
        <v>0.1047376264</v>
      </c>
      <c r="S47" s="10"/>
      <c r="T47" s="12">
        <f>'orig. data'!AD69</f>
        <v>0.4765800971</v>
      </c>
    </row>
    <row r="48" spans="1:20" ht="12.75">
      <c r="A48" s="38" t="str">
        <f ca="1" t="shared" si="0"/>
        <v>PL Central</v>
      </c>
      <c r="B48" t="s">
        <v>165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4">
        <f>'orig. data'!D$18</f>
        <v>659.49557859</v>
      </c>
      <c r="I48" s="3">
        <f>'orig. data'!D70</f>
        <v>677.63804146</v>
      </c>
      <c r="J48" s="3">
        <f>'orig. data'!R70</f>
        <v>860.40086407</v>
      </c>
      <c r="K48" s="24">
        <f>'orig. data'!R$18</f>
        <v>597.0468421</v>
      </c>
      <c r="L48" s="6">
        <f>'orig. data'!B70</f>
        <v>14511</v>
      </c>
      <c r="M48" s="6">
        <f>'orig. data'!C70</f>
        <v>14433</v>
      </c>
      <c r="N48" s="12">
        <f>'orig. data'!G70</f>
        <v>0.9395125103</v>
      </c>
      <c r="O48" s="10"/>
      <c r="P48" s="6">
        <f>'orig. data'!P70</f>
        <v>15250</v>
      </c>
      <c r="Q48" s="6">
        <f>'orig. data'!Q70</f>
        <v>14188</v>
      </c>
      <c r="R48" s="12">
        <f>'orig. data'!U70</f>
        <v>0.2852161236</v>
      </c>
      <c r="S48" s="10"/>
      <c r="T48" s="12">
        <f>'orig. data'!AD70</f>
        <v>0.5060298543</v>
      </c>
    </row>
    <row r="49" spans="1:20" ht="12.75">
      <c r="A49" s="38" t="str">
        <f ca="1" t="shared" si="0"/>
        <v>PL North</v>
      </c>
      <c r="B49" t="s">
        <v>240</v>
      </c>
      <c r="C49" t="str">
        <f>'orig. data'!AH71</f>
        <v> </v>
      </c>
      <c r="D49" t="str">
        <f>'orig. data'!AI71</f>
        <v> 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4">
        <f>'orig. data'!D$18</f>
        <v>659.49557859</v>
      </c>
      <c r="I49" s="3">
        <f>'orig. data'!D71</f>
        <v>540.83117425</v>
      </c>
      <c r="J49" s="3">
        <f>'orig. data'!R71</f>
        <v>862.98494517</v>
      </c>
      <c r="K49" s="24">
        <f>'orig. data'!R$18</f>
        <v>597.0468421</v>
      </c>
      <c r="L49" s="6">
        <f>'orig. data'!B71</f>
        <v>9229</v>
      </c>
      <c r="M49" s="6">
        <f>'orig. data'!C71</f>
        <v>15534</v>
      </c>
      <c r="N49" s="12">
        <f>'orig. data'!G71</f>
        <v>0.5812984942</v>
      </c>
      <c r="O49" s="10"/>
      <c r="P49" s="6">
        <f>'orig. data'!P71</f>
        <v>10911</v>
      </c>
      <c r="Q49" s="6">
        <f>'orig. data'!Q71</f>
        <v>14868</v>
      </c>
      <c r="R49" s="12">
        <f>'orig. data'!U71</f>
        <v>0.2804095051</v>
      </c>
      <c r="S49" s="10"/>
      <c r="T49" s="12">
        <f>'orig. data'!AD71</f>
        <v>0.194776218</v>
      </c>
    </row>
    <row r="50" spans="1:20" ht="12.75">
      <c r="A50" s="38"/>
      <c r="H50" s="24"/>
      <c r="I50" s="3"/>
      <c r="J50" s="3"/>
      <c r="K50" s="24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8" t="str">
        <f ca="1" t="shared" si="0"/>
        <v>NM F Flon/Snow L/Cran (t)</v>
      </c>
      <c r="B51" t="s">
        <v>209</v>
      </c>
      <c r="C51" t="str">
        <f>'orig. data'!AH72</f>
        <v> </v>
      </c>
      <c r="D51" t="str">
        <f>'orig. data'!AI72</f>
        <v> </v>
      </c>
      <c r="E51" t="str">
        <f ca="1">IF(CELL("contents",F51)="s","s",IF(CELL("contents",G51)="s","s",IF(CELL("contents",'orig. data'!AJ72)="t","t","")))</f>
        <v>t</v>
      </c>
      <c r="F51" t="str">
        <f>'orig. data'!AK72</f>
        <v> </v>
      </c>
      <c r="G51" t="str">
        <f>'orig. data'!AL72</f>
        <v> </v>
      </c>
      <c r="H51" s="24">
        <f>'orig. data'!D$18</f>
        <v>659.49557859</v>
      </c>
      <c r="I51" s="3">
        <f>'orig. data'!D72</f>
        <v>1125.9400687</v>
      </c>
      <c r="J51" s="3">
        <f>'orig. data'!R72</f>
        <v>436.88145981</v>
      </c>
      <c r="K51" s="24">
        <f>'orig. data'!R$18</f>
        <v>597.0468421</v>
      </c>
      <c r="L51" s="6">
        <f>'orig. data'!B72</f>
        <v>11995</v>
      </c>
      <c r="M51" s="6">
        <f>'orig. data'!C72</f>
        <v>8648</v>
      </c>
      <c r="N51" s="12">
        <f>'orig. data'!G72</f>
        <v>0.1395502019</v>
      </c>
      <c r="O51" s="10"/>
      <c r="P51" s="6">
        <f>'orig. data'!P72</f>
        <v>3702</v>
      </c>
      <c r="Q51" s="6">
        <f>'orig. data'!Q72</f>
        <v>7842</v>
      </c>
      <c r="R51" s="12">
        <f>'orig. data'!U72</f>
        <v>0.4124723049</v>
      </c>
      <c r="S51" s="10"/>
      <c r="T51" s="12">
        <f>'orig. data'!AD72</f>
        <v>0.0095100004</v>
      </c>
    </row>
    <row r="52" spans="1:20" ht="12.75">
      <c r="A52" s="38" t="str">
        <f ca="1" t="shared" si="0"/>
        <v>NM The Pas/OCN/Kelsey</v>
      </c>
      <c r="B52" t="s">
        <v>239</v>
      </c>
      <c r="C52" t="str">
        <f>'orig. data'!AH73</f>
        <v> </v>
      </c>
      <c r="D52" t="str">
        <f>'orig. data'!AI73</f>
        <v> 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4">
        <f>'orig. data'!D$18</f>
        <v>659.49557859</v>
      </c>
      <c r="I52" s="3">
        <f>'orig. data'!D73</f>
        <v>605.91766775</v>
      </c>
      <c r="J52" s="3">
        <f>'orig. data'!R73</f>
        <v>453.10117867</v>
      </c>
      <c r="K52" s="24">
        <f>'orig. data'!R$18</f>
        <v>597.0468421</v>
      </c>
      <c r="L52" s="6">
        <f>'orig. data'!B73</f>
        <v>3750</v>
      </c>
      <c r="M52" s="6">
        <f>'orig. data'!C73</f>
        <v>11143</v>
      </c>
      <c r="N52" s="12">
        <f>'orig. data'!G73</f>
        <v>0.8137814555</v>
      </c>
      <c r="O52" s="10"/>
      <c r="P52" s="6">
        <f>'orig. data'!P73</f>
        <v>2845</v>
      </c>
      <c r="Q52" s="6">
        <f>'orig. data'!Q73</f>
        <v>10785</v>
      </c>
      <c r="R52" s="12">
        <f>'orig. data'!U73</f>
        <v>0.4753862976</v>
      </c>
      <c r="S52" s="10"/>
      <c r="T52" s="12">
        <f>'orig. data'!AD73</f>
        <v>0.4259268652</v>
      </c>
    </row>
    <row r="53" spans="1:20" ht="12.75">
      <c r="A53" s="38" t="str">
        <f ca="1" t="shared" si="0"/>
        <v>NM Nor-Man Other</v>
      </c>
      <c r="B53" t="s">
        <v>238</v>
      </c>
      <c r="C53" t="str">
        <f>'orig. data'!AH74</f>
        <v> </v>
      </c>
      <c r="D53" t="str">
        <f>'orig. data'!AI74</f>
        <v> 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4">
        <f>'orig. data'!D$18</f>
        <v>659.49557859</v>
      </c>
      <c r="I53" s="3">
        <f>'orig. data'!D74</f>
        <v>1190.1361919</v>
      </c>
      <c r="J53" s="3">
        <f>'orig. data'!R74</f>
        <v>643.91724429</v>
      </c>
      <c r="K53" s="24">
        <f>'orig. data'!R$18</f>
        <v>597.0468421</v>
      </c>
      <c r="L53" s="6">
        <f>'orig. data'!B74</f>
        <v>1727</v>
      </c>
      <c r="M53" s="6">
        <f>'orig. data'!C74</f>
        <v>5442</v>
      </c>
      <c r="N53" s="12">
        <f>'orig. data'!G74</f>
        <v>0.1081447611</v>
      </c>
      <c r="O53" s="10"/>
      <c r="P53" s="6">
        <f>'orig. data'!P74</f>
        <v>1288</v>
      </c>
      <c r="Q53" s="6">
        <f>'orig. data'!Q74</f>
        <v>5754</v>
      </c>
      <c r="R53" s="12">
        <f>'orig. data'!U74</f>
        <v>0.7998938821</v>
      </c>
      <c r="S53" s="10"/>
      <c r="T53" s="12">
        <f>'orig. data'!AD74</f>
        <v>0.1031327755</v>
      </c>
    </row>
    <row r="54" spans="1:20" ht="12.75">
      <c r="A54" s="38"/>
      <c r="H54" s="24"/>
      <c r="I54" s="3"/>
      <c r="J54" s="3"/>
      <c r="K54" s="24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8" t="str">
        <f ca="1" t="shared" si="0"/>
        <v>BW Thompson</v>
      </c>
      <c r="B55" t="s">
        <v>210</v>
      </c>
      <c r="C55" t="str">
        <f>'orig. data'!AH75</f>
        <v> </v>
      </c>
      <c r="D55" t="str">
        <f>'orig. data'!AI75</f>
        <v> 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24">
        <f>'orig. data'!D$18</f>
        <v>659.49557859</v>
      </c>
      <c r="I55" s="3">
        <f>'orig. data'!D75</f>
        <v>708.70206168</v>
      </c>
      <c r="J55" s="3">
        <f>'orig. data'!R75</f>
        <v>672.42115979</v>
      </c>
      <c r="K55" s="24">
        <f>'orig. data'!R$18</f>
        <v>597.0468421</v>
      </c>
      <c r="L55" s="6">
        <f>'orig. data'!B75</f>
        <v>2582</v>
      </c>
      <c r="M55" s="6">
        <f>'orig. data'!C75</f>
        <v>14129</v>
      </c>
      <c r="N55" s="12">
        <f>'orig. data'!G75</f>
        <v>0.842886083</v>
      </c>
      <c r="O55" s="10"/>
      <c r="P55" s="6">
        <f>'orig. data'!P75</f>
        <v>2995</v>
      </c>
      <c r="Q55" s="6">
        <f>'orig. data'!Q75</f>
        <v>14147</v>
      </c>
      <c r="R55" s="12">
        <f>'orig. data'!U75</f>
        <v>0.7103241369</v>
      </c>
      <c r="S55" s="10"/>
      <c r="T55" s="12">
        <f>'orig. data'!AD75</f>
        <v>0.8880948694</v>
      </c>
    </row>
    <row r="56" spans="1:20" ht="12.75">
      <c r="A56" s="38" t="str">
        <f ca="1" t="shared" si="0"/>
        <v>BW Gillam/Fox Lake (1,t)</v>
      </c>
      <c r="B56" t="s">
        <v>169</v>
      </c>
      <c r="C56">
        <f>'orig. data'!AH76</f>
        <v>1</v>
      </c>
      <c r="D56" t="str">
        <f>'orig. data'!AI76</f>
        <v> </v>
      </c>
      <c r="E56" t="str">
        <f ca="1">IF(CELL("contents",F56)="s","s",IF(CELL("contents",G56)="s","s",IF(CELL("contents",'orig. data'!AJ76)="t","t","")))</f>
        <v>t</v>
      </c>
      <c r="F56" t="str">
        <f>'orig. data'!AK76</f>
        <v> </v>
      </c>
      <c r="G56" t="str">
        <f>'orig. data'!AL76</f>
        <v> </v>
      </c>
      <c r="H56" s="24">
        <f>'orig. data'!D$18</f>
        <v>659.49557859</v>
      </c>
      <c r="I56" s="3">
        <f>'orig. data'!D76</f>
        <v>187.44649204</v>
      </c>
      <c r="J56" s="3">
        <f>'orig. data'!R76</f>
        <v>482.63738797</v>
      </c>
      <c r="K56" s="24">
        <f>'orig. data'!R$18</f>
        <v>597.0468421</v>
      </c>
      <c r="L56" s="6">
        <f>'orig. data'!B76</f>
        <v>92</v>
      </c>
      <c r="M56" s="6">
        <f>'orig. data'!C76</f>
        <v>1487</v>
      </c>
      <c r="N56" s="12">
        <f>'orig. data'!G76</f>
        <v>0.0013426302</v>
      </c>
      <c r="O56" s="10"/>
      <c r="P56" s="6">
        <f>'orig. data'!P76</f>
        <v>356</v>
      </c>
      <c r="Q56" s="6">
        <f>'orig. data'!Q76</f>
        <v>1310</v>
      </c>
      <c r="R56" s="12">
        <f>'orig. data'!U76</f>
        <v>0.6083220662</v>
      </c>
      <c r="S56" s="10"/>
      <c r="T56" s="12">
        <f>'orig. data'!AD76</f>
        <v>0.0226190534</v>
      </c>
    </row>
    <row r="57" spans="1:20" ht="12.75">
      <c r="A57" s="38" t="str">
        <f ca="1" t="shared" si="0"/>
        <v>BW Lynn/Leaf/SIL (t)</v>
      </c>
      <c r="B57" t="s">
        <v>258</v>
      </c>
      <c r="C57" t="str">
        <f>'orig. data'!AH77</f>
        <v> </v>
      </c>
      <c r="D57" t="str">
        <f>'orig. data'!AI77</f>
        <v> </v>
      </c>
      <c r="E57" t="str">
        <f ca="1">IF(CELL("contents",F57)="s","s",IF(CELL("contents",G57)="s","s",IF(CELL("contents",'orig. data'!AJ77)="t","t","")))</f>
        <v>t</v>
      </c>
      <c r="F57" t="str">
        <f>'orig. data'!AK77</f>
        <v> </v>
      </c>
      <c r="G57" t="str">
        <f>'orig. data'!AL77</f>
        <v> </v>
      </c>
      <c r="H57" s="24">
        <f>'orig. data'!D$18</f>
        <v>659.49557859</v>
      </c>
      <c r="I57" s="3">
        <f>'orig. data'!D77</f>
        <v>410.18802597</v>
      </c>
      <c r="J57" s="3">
        <f>'orig. data'!R77</f>
        <v>1197.6561229</v>
      </c>
      <c r="K57" s="24">
        <f>'orig. data'!R$18</f>
        <v>597.0468421</v>
      </c>
      <c r="L57" s="6">
        <f>'orig. data'!B77</f>
        <v>648</v>
      </c>
      <c r="M57" s="6">
        <f>'orig. data'!C77</f>
        <v>3202</v>
      </c>
      <c r="N57" s="12">
        <f>'orig. data'!G77</f>
        <v>0.1946103773</v>
      </c>
      <c r="O57" s="10"/>
      <c r="P57" s="6">
        <f>'orig. data'!P77</f>
        <v>1135</v>
      </c>
      <c r="Q57" s="6">
        <f>'orig. data'!Q77</f>
        <v>2200</v>
      </c>
      <c r="R57" s="12">
        <f>'orig. data'!U77</f>
        <v>0.0539000252</v>
      </c>
      <c r="S57" s="10"/>
      <c r="T57" s="12">
        <f>'orig. data'!AD77</f>
        <v>0.0047522347</v>
      </c>
    </row>
    <row r="58" spans="1:20" ht="12.75">
      <c r="A58" s="38" t="str">
        <f ca="1" t="shared" si="0"/>
        <v>BW Thick Por/Pik/Wab</v>
      </c>
      <c r="B58" t="s">
        <v>221</v>
      </c>
      <c r="C58" t="str">
        <f>'orig. data'!AH78</f>
        <v> 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4">
        <f>'orig. data'!D$18</f>
        <v>659.49557859</v>
      </c>
      <c r="I58" s="3">
        <f>'orig. data'!D78</f>
        <v>522.56304314</v>
      </c>
      <c r="J58" s="3">
        <f>'orig. data'!R78</f>
        <v>560.68406213</v>
      </c>
      <c r="K58" s="24">
        <f>'orig. data'!R$18</f>
        <v>597.0468421</v>
      </c>
      <c r="L58" s="6">
        <f>'orig. data'!B78</f>
        <v>309</v>
      </c>
      <c r="M58" s="6">
        <f>'orig. data'!C78</f>
        <v>1005</v>
      </c>
      <c r="N58" s="12">
        <f>'orig. data'!G78</f>
        <v>0.5400005079</v>
      </c>
      <c r="O58" s="10"/>
      <c r="P58" s="6">
        <f>'orig. data'!P78</f>
        <v>192</v>
      </c>
      <c r="Q58" s="6">
        <f>'orig. data'!Q78</f>
        <v>860</v>
      </c>
      <c r="R58" s="12">
        <f>'orig. data'!U78</f>
        <v>0.9055239418</v>
      </c>
      <c r="S58" s="10"/>
      <c r="T58" s="12">
        <f>'orig. data'!AD78</f>
        <v>0.8614279487</v>
      </c>
    </row>
    <row r="59" spans="1:20" ht="12.75">
      <c r="A59" s="38" t="str">
        <f ca="1" t="shared" si="0"/>
        <v>BW Oxford H &amp; Gods</v>
      </c>
      <c r="B59" t="s">
        <v>259</v>
      </c>
      <c r="C59" t="str">
        <f>'orig. data'!AH79</f>
        <v> </v>
      </c>
      <c r="D59" t="str">
        <f>'orig. data'!AI79</f>
        <v> 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4">
        <f>'orig. data'!D$18</f>
        <v>659.49557859</v>
      </c>
      <c r="I59" s="3">
        <f>'orig. data'!D79</f>
        <v>906.45997926</v>
      </c>
      <c r="J59" s="3">
        <f>'orig. data'!R79</f>
        <v>1085.4739913</v>
      </c>
      <c r="K59" s="24">
        <f>'orig. data'!R$18</f>
        <v>597.0468421</v>
      </c>
      <c r="L59" s="6">
        <f>'orig. data'!B79</f>
        <v>1121</v>
      </c>
      <c r="M59" s="6">
        <f>'orig. data'!C79</f>
        <v>3406</v>
      </c>
      <c r="N59" s="12">
        <f>'orig. data'!G79</f>
        <v>0.3813807923</v>
      </c>
      <c r="O59" s="10"/>
      <c r="P59" s="6">
        <f>'orig. data'!P79</f>
        <v>1334</v>
      </c>
      <c r="Q59" s="6">
        <f>'orig. data'!Q79</f>
        <v>3700</v>
      </c>
      <c r="R59" s="12">
        <f>'orig. data'!U79</f>
        <v>0.090042848</v>
      </c>
      <c r="S59" s="10"/>
      <c r="T59" s="12">
        <f>'orig. data'!AD79</f>
        <v>0.6253009051</v>
      </c>
    </row>
    <row r="60" spans="1:20" ht="12.75">
      <c r="A60" s="38" t="str">
        <f ca="1" t="shared" si="0"/>
        <v>BW Cross Lake</v>
      </c>
      <c r="B60" t="s">
        <v>260</v>
      </c>
      <c r="C60" t="str">
        <f>'orig. data'!AH80</f>
        <v> </v>
      </c>
      <c r="D60" t="str">
        <f>'orig. data'!AI80</f>
        <v> 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24">
        <f>'orig. data'!D$18</f>
        <v>659.49557859</v>
      </c>
      <c r="I60" s="3">
        <f>'orig. data'!D80</f>
        <v>795.41154392</v>
      </c>
      <c r="J60" s="3">
        <f>'orig. data'!R80</f>
        <v>634.81741124</v>
      </c>
      <c r="K60" s="24">
        <f>'orig. data'!R$18</f>
        <v>597.0468421</v>
      </c>
      <c r="L60" s="6">
        <f>'orig. data'!B80</f>
        <v>1164</v>
      </c>
      <c r="M60" s="6">
        <f>'orig. data'!C80</f>
        <v>3946</v>
      </c>
      <c r="N60" s="12">
        <f>'orig. data'!G80</f>
        <v>0.6055552212</v>
      </c>
      <c r="O60" s="10"/>
      <c r="P60" s="6">
        <f>'orig. data'!P80</f>
        <v>1173</v>
      </c>
      <c r="Q60" s="6">
        <f>'orig. data'!Q80</f>
        <v>4317</v>
      </c>
      <c r="R60" s="12">
        <f>'orig. data'!U80</f>
        <v>0.8280662245</v>
      </c>
      <c r="S60" s="10"/>
      <c r="T60" s="12">
        <f>'orig. data'!AD80</f>
        <v>0.5408218854</v>
      </c>
    </row>
    <row r="61" spans="1:20" ht="12.75">
      <c r="A61" s="38" t="str">
        <f ca="1" t="shared" si="0"/>
        <v>BW Tad/Broch/Lac Br</v>
      </c>
      <c r="B61" t="s">
        <v>237</v>
      </c>
      <c r="C61" t="str">
        <f>'orig. data'!AH81</f>
        <v> </v>
      </c>
      <c r="D61" t="str">
        <f>'orig. data'!AI81</f>
        <v> 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24">
        <f>'orig. data'!D$18</f>
        <v>659.49557859</v>
      </c>
      <c r="I61" s="3">
        <f>'orig. data'!D81</f>
        <v>413.31429393</v>
      </c>
      <c r="J61" s="3">
        <f>'orig. data'!R81</f>
        <v>440.5378975</v>
      </c>
      <c r="K61" s="24">
        <f>'orig. data'!R$18</f>
        <v>597.0468421</v>
      </c>
      <c r="L61" s="6">
        <f>'orig. data'!B81</f>
        <v>257</v>
      </c>
      <c r="M61" s="6">
        <f>'orig. data'!C81</f>
        <v>1587</v>
      </c>
      <c r="N61" s="12">
        <f>'orig. data'!G81</f>
        <v>0.2086152846</v>
      </c>
      <c r="O61" s="10"/>
      <c r="P61" s="6">
        <f>'orig. data'!P81</f>
        <v>283</v>
      </c>
      <c r="Q61" s="6">
        <f>'orig. data'!Q81</f>
        <v>1552</v>
      </c>
      <c r="R61" s="12">
        <f>'orig. data'!U81</f>
        <v>0.4431509953</v>
      </c>
      <c r="S61" s="10"/>
      <c r="T61" s="12">
        <f>'orig. data'!AD81</f>
        <v>0.869179558</v>
      </c>
    </row>
    <row r="62" spans="1:20" ht="12.75">
      <c r="A62" s="38" t="str">
        <f ca="1" t="shared" si="0"/>
        <v>BW Norway House</v>
      </c>
      <c r="B62" t="s">
        <v>236</v>
      </c>
      <c r="C62" t="str">
        <f>'orig. data'!AH82</f>
        <v> </v>
      </c>
      <c r="D62" t="str">
        <f>'orig. data'!AI82</f>
        <v> 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24">
        <f>'orig. data'!D$18</f>
        <v>659.49557859</v>
      </c>
      <c r="I62" s="3">
        <f>'orig. data'!D82</f>
        <v>905.16215399</v>
      </c>
      <c r="J62" s="3">
        <f>'orig. data'!R82</f>
        <v>911.91748268</v>
      </c>
      <c r="K62" s="24">
        <f>'orig. data'!R$18</f>
        <v>597.0468421</v>
      </c>
      <c r="L62" s="6">
        <f>'orig. data'!B82</f>
        <v>1381</v>
      </c>
      <c r="M62" s="6">
        <f>'orig. data'!C82</f>
        <v>4401</v>
      </c>
      <c r="N62" s="12">
        <f>'orig. data'!G82</f>
        <v>0.3863988246</v>
      </c>
      <c r="O62" s="10"/>
      <c r="P62" s="6">
        <f>'orig. data'!P82</f>
        <v>1566</v>
      </c>
      <c r="Q62" s="6">
        <f>'orig. data'!Q82</f>
        <v>4973</v>
      </c>
      <c r="R62" s="12">
        <f>'orig. data'!U82</f>
        <v>0.2327283832</v>
      </c>
      <c r="S62" s="10"/>
      <c r="T62" s="12">
        <f>'orig. data'!AD82</f>
        <v>0.9843074702</v>
      </c>
    </row>
    <row r="63" spans="1:20" ht="12.75">
      <c r="A63" s="38" t="str">
        <f ca="1" t="shared" si="0"/>
        <v>BW Island Lake</v>
      </c>
      <c r="B63" t="s">
        <v>261</v>
      </c>
      <c r="C63" t="str">
        <f>'orig. data'!AH83</f>
        <v> </v>
      </c>
      <c r="D63" t="str">
        <f>'orig. data'!AI83</f>
        <v> </v>
      </c>
      <c r="E63">
        <f ca="1">IF(CELL("contents",F63)="s","s",IF(CELL("contents",G63)="s","s",IF(CELL("contents",'orig. data'!AJ83)="t","t","")))</f>
      </c>
      <c r="F63" t="str">
        <f>'orig. data'!AK83</f>
        <v> </v>
      </c>
      <c r="G63" t="str">
        <f>'orig. data'!AL83</f>
        <v> </v>
      </c>
      <c r="H63" s="24">
        <f>'orig. data'!D$18</f>
        <v>659.49557859</v>
      </c>
      <c r="I63" s="3">
        <f>'orig. data'!D83</f>
        <v>876.58568284</v>
      </c>
      <c r="J63" s="3">
        <f>'orig. data'!R83</f>
        <v>1041.0612086</v>
      </c>
      <c r="K63" s="24">
        <f>'orig. data'!R$18</f>
        <v>597.0468421</v>
      </c>
      <c r="L63" s="6">
        <f>'orig. data'!B83</f>
        <v>1892</v>
      </c>
      <c r="M63" s="6">
        <f>'orig. data'!C83</f>
        <v>6822</v>
      </c>
      <c r="N63" s="12">
        <f>'orig. data'!G83</f>
        <v>0.4321099359</v>
      </c>
      <c r="O63" s="10"/>
      <c r="P63" s="6">
        <f>'orig. data'!P83</f>
        <v>2602</v>
      </c>
      <c r="Q63" s="6">
        <f>'orig. data'!Q83</f>
        <v>7353</v>
      </c>
      <c r="R63" s="12">
        <f>'orig. data'!U83</f>
        <v>0.1150771218</v>
      </c>
      <c r="S63" s="10"/>
      <c r="T63" s="12">
        <f>'orig. data'!AD83</f>
        <v>0.6413487781</v>
      </c>
    </row>
    <row r="64" spans="1:20" ht="12.75">
      <c r="A64" s="38" t="str">
        <f ca="1" t="shared" si="0"/>
        <v>BW Sha/York/Split/War (2)</v>
      </c>
      <c r="B64" t="s">
        <v>235</v>
      </c>
      <c r="C64" t="str">
        <f>'orig. data'!AH84</f>
        <v> 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4">
        <f>'orig. data'!D$18</f>
        <v>659.49557859</v>
      </c>
      <c r="I64" s="3">
        <f>'orig. data'!D84</f>
        <v>1188.783505</v>
      </c>
      <c r="J64" s="3">
        <f>'orig. data'!R84</f>
        <v>1757.1578661</v>
      </c>
      <c r="K64" s="24">
        <f>'orig. data'!R$18</f>
        <v>597.0468421</v>
      </c>
      <c r="L64" s="6">
        <f>'orig. data'!B84</f>
        <v>1505</v>
      </c>
      <c r="M64" s="6">
        <f>'orig. data'!C84</f>
        <v>3002</v>
      </c>
      <c r="N64" s="12">
        <f>'orig. data'!G84</f>
        <v>0.1104304478</v>
      </c>
      <c r="O64" s="10"/>
      <c r="P64" s="6">
        <f>'orig. data'!P84</f>
        <v>1498</v>
      </c>
      <c r="Q64" s="6">
        <f>'orig. data'!Q84</f>
        <v>3331</v>
      </c>
      <c r="R64" s="12">
        <f>'orig. data'!U84</f>
        <v>0.0028199093</v>
      </c>
      <c r="S64" s="10"/>
      <c r="T64" s="12">
        <f>'orig. data'!AD84</f>
        <v>0.302888573</v>
      </c>
    </row>
    <row r="65" spans="1:20" ht="12.75">
      <c r="A65" s="38" t="str">
        <f ca="1" t="shared" si="0"/>
        <v>BW Nelson House (2)</v>
      </c>
      <c r="B65" t="s">
        <v>349</v>
      </c>
      <c r="C65" t="str">
        <f>'orig. data'!AH85</f>
        <v> </v>
      </c>
      <c r="D65">
        <f>'orig. data'!AI85</f>
        <v>2</v>
      </c>
      <c r="E65">
        <f ca="1">IF(CELL("contents",F65)="s","s",IF(CELL("contents",G65)="s","s",IF(CELL("contents",'orig. data'!AJ85)="t","t","")))</f>
      </c>
      <c r="F65" t="str">
        <f>'orig. data'!AK85</f>
        <v> </v>
      </c>
      <c r="G65" t="str">
        <f>'orig. data'!AL85</f>
        <v> </v>
      </c>
      <c r="H65" s="24">
        <f>'orig. data'!D$18</f>
        <v>659.49557859</v>
      </c>
      <c r="I65" s="3">
        <f>'orig. data'!D85</f>
        <v>969.22848019</v>
      </c>
      <c r="J65" s="3">
        <f>'orig. data'!R85</f>
        <v>1831.7739508</v>
      </c>
      <c r="K65" s="24">
        <f>'orig. data'!R$18</f>
        <v>597.0468421</v>
      </c>
      <c r="L65" s="6">
        <f>'orig. data'!B85</f>
        <v>496</v>
      </c>
      <c r="M65" s="6">
        <f>'orig. data'!C85</f>
        <v>2064</v>
      </c>
      <c r="N65" s="12">
        <f>'orig. data'!G85</f>
        <v>0.2992598482</v>
      </c>
      <c r="O65" s="10"/>
      <c r="P65" s="6">
        <f>'orig. data'!P85</f>
        <v>1616</v>
      </c>
      <c r="Q65" s="6">
        <f>'orig. data'!Q85</f>
        <v>2424</v>
      </c>
      <c r="R65" s="12">
        <f>'orig. data'!U85</f>
        <v>0.0016962515</v>
      </c>
      <c r="S65" s="10"/>
      <c r="T65" s="12">
        <f>'orig. data'!AD85</f>
        <v>0.0907085447</v>
      </c>
    </row>
    <row r="66" spans="1:20" ht="12.75">
      <c r="A66" s="38"/>
      <c r="H66" s="24"/>
      <c r="I66" s="3"/>
      <c r="J66" s="3"/>
      <c r="K66" s="24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8" t="str">
        <f ca="1" t="shared" si="0"/>
        <v>Fort Garry S</v>
      </c>
      <c r="B67" t="s">
        <v>262</v>
      </c>
      <c r="C67" t="str">
        <f>'orig. data'!AH86</f>
        <v> </v>
      </c>
      <c r="D67" t="str">
        <f>'orig. data'!AI86</f>
        <v> 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4">
        <f>'orig. data'!D$18</f>
        <v>659.49557859</v>
      </c>
      <c r="I67" s="3">
        <f>'orig. data'!D86</f>
        <v>483.16488005</v>
      </c>
      <c r="J67" s="3">
        <f>'orig. data'!R86</f>
        <v>412.01745845</v>
      </c>
      <c r="K67" s="24">
        <f>'orig. data'!R$18</f>
        <v>597.0468421</v>
      </c>
      <c r="L67" s="6">
        <f>'orig. data'!B86</f>
        <v>11026</v>
      </c>
      <c r="M67" s="6">
        <f>'orig. data'!C86</f>
        <v>35060</v>
      </c>
      <c r="N67" s="12">
        <f>'orig. data'!G86</f>
        <v>0.3867330679</v>
      </c>
      <c r="O67" s="10"/>
      <c r="P67" s="6">
        <f>'orig. data'!P86</f>
        <v>11757</v>
      </c>
      <c r="Q67" s="6">
        <f>'orig. data'!Q86</f>
        <v>35781</v>
      </c>
      <c r="R67" s="12">
        <f>'orig. data'!U86</f>
        <v>0.3285226419</v>
      </c>
      <c r="S67" s="10"/>
      <c r="T67" s="12">
        <f>'orig. data'!AD86</f>
        <v>0.6620018726</v>
      </c>
    </row>
    <row r="68" spans="1:20" ht="12.75">
      <c r="A68" s="38" t="str">
        <f ca="1" t="shared" si="0"/>
        <v>Fort Garry N</v>
      </c>
      <c r="B68" t="s">
        <v>263</v>
      </c>
      <c r="C68" t="str">
        <f>'orig. data'!AH87</f>
        <v> </v>
      </c>
      <c r="D68" t="str">
        <f>'orig. data'!AI87</f>
        <v> 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4">
        <f>'orig. data'!D$18</f>
        <v>659.49557859</v>
      </c>
      <c r="I68" s="3">
        <f>'orig. data'!D87</f>
        <v>558.73185656</v>
      </c>
      <c r="J68" s="3">
        <f>'orig. data'!R87</f>
        <v>304.71654605</v>
      </c>
      <c r="K68" s="24">
        <f>'orig. data'!R$18</f>
        <v>597.0468421</v>
      </c>
      <c r="L68" s="6">
        <f>'orig. data'!B87</f>
        <v>12753</v>
      </c>
      <c r="M68" s="6">
        <f>'orig. data'!C87</f>
        <v>26750</v>
      </c>
      <c r="N68" s="12">
        <f>'orig. data'!G87</f>
        <v>0.645171957</v>
      </c>
      <c r="O68" s="10"/>
      <c r="P68" s="6">
        <f>'orig. data'!P87</f>
        <v>12922</v>
      </c>
      <c r="Q68" s="6">
        <f>'orig. data'!Q87</f>
        <v>30088</v>
      </c>
      <c r="R68" s="12">
        <f>'orig. data'!U87</f>
        <v>0.0683271966</v>
      </c>
      <c r="S68" s="10"/>
      <c r="T68" s="12">
        <f>'orig. data'!AD87</f>
        <v>0.0947589941</v>
      </c>
    </row>
    <row r="69" spans="1:20" ht="12.75">
      <c r="A69" s="38"/>
      <c r="H69" s="24"/>
      <c r="I69" s="3"/>
      <c r="J69" s="3"/>
      <c r="K69" s="24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8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153</v>
      </c>
      <c r="C70" t="str">
        <f>'orig. data'!AH88</f>
        <v> </v>
      </c>
      <c r="D70" t="str">
        <f>'orig. data'!AI88</f>
        <v> 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4">
        <f>'orig. data'!D$18</f>
        <v>659.49557859</v>
      </c>
      <c r="I70" s="3">
        <f>'orig. data'!D88</f>
        <v>427.02500873</v>
      </c>
      <c r="J70" s="3">
        <f>'orig. data'!R88</f>
        <v>345.30549761</v>
      </c>
      <c r="K70" s="24">
        <f>'orig. data'!R$18</f>
        <v>597.0468421</v>
      </c>
      <c r="L70" s="6">
        <f>'orig. data'!B88</f>
        <v>16750</v>
      </c>
      <c r="M70" s="6">
        <f>'orig. data'!C88</f>
        <v>36583</v>
      </c>
      <c r="N70" s="12">
        <f>'orig. data'!G88</f>
        <v>0.2237136311</v>
      </c>
      <c r="O70" s="10"/>
      <c r="P70" s="6">
        <f>'orig. data'!P88</f>
        <v>17985</v>
      </c>
      <c r="Q70" s="6">
        <f>'orig. data'!Q88</f>
        <v>36891</v>
      </c>
      <c r="R70" s="12">
        <f>'orig. data'!U88</f>
        <v>0.1376477741</v>
      </c>
      <c r="S70" s="10"/>
      <c r="T70" s="12">
        <f>'orig. data'!AD88</f>
        <v>0.5524274768</v>
      </c>
    </row>
    <row r="71" spans="1:20" ht="12.75">
      <c r="A71" s="38"/>
      <c r="H71" s="24"/>
      <c r="I71" s="3"/>
      <c r="J71" s="3"/>
      <c r="K71" s="24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8" t="str">
        <f ca="1" t="shared" si="1"/>
        <v>St. Boniface E</v>
      </c>
      <c r="B72" t="s">
        <v>264</v>
      </c>
      <c r="C72" t="str">
        <f>'orig. data'!AH89</f>
        <v> </v>
      </c>
      <c r="D72" t="str">
        <f>'orig. data'!AI89</f>
        <v> 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4">
        <f>'orig. data'!D$18</f>
        <v>659.49557859</v>
      </c>
      <c r="I72" s="3">
        <f>'orig. data'!D89</f>
        <v>427.10027694</v>
      </c>
      <c r="J72" s="3">
        <f>'orig. data'!R89</f>
        <v>317.90775988</v>
      </c>
      <c r="K72" s="24">
        <f>'orig. data'!R$18</f>
        <v>597.0468421</v>
      </c>
      <c r="L72" s="6">
        <f>'orig. data'!B89</f>
        <v>10777</v>
      </c>
      <c r="M72" s="6">
        <f>'orig. data'!C89</f>
        <v>31375</v>
      </c>
      <c r="N72" s="12">
        <f>'orig. data'!G89</f>
        <v>0.2264736056</v>
      </c>
      <c r="O72" s="10"/>
      <c r="P72" s="6">
        <f>'orig. data'!P89</f>
        <v>9408</v>
      </c>
      <c r="Q72" s="6">
        <f>'orig. data'!Q89</f>
        <v>35582</v>
      </c>
      <c r="R72" s="12">
        <f>'orig. data'!U89</f>
        <v>0.0901748105</v>
      </c>
      <c r="S72" s="10"/>
      <c r="T72" s="12">
        <f>'orig. data'!AD89</f>
        <v>0.4172815086</v>
      </c>
    </row>
    <row r="73" spans="1:20" ht="12.75">
      <c r="A73" s="38" t="str">
        <f ca="1" t="shared" si="1"/>
        <v>St. Boniface W</v>
      </c>
      <c r="B73" t="s">
        <v>211</v>
      </c>
      <c r="C73" t="str">
        <f>'orig. data'!AH90</f>
        <v> 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4">
        <f>'orig. data'!D$18</f>
        <v>659.49557859</v>
      </c>
      <c r="I73" s="3">
        <f>'orig. data'!D90</f>
        <v>1079.1659377</v>
      </c>
      <c r="J73" s="3">
        <f>'orig. data'!R90</f>
        <v>624.60461648</v>
      </c>
      <c r="K73" s="24">
        <f>'orig. data'!R$18</f>
        <v>597.0468421</v>
      </c>
      <c r="L73" s="6">
        <f>'orig. data'!B90</f>
        <v>19615</v>
      </c>
      <c r="M73" s="6">
        <f>'orig. data'!C90</f>
        <v>15610</v>
      </c>
      <c r="N73" s="12">
        <f>'orig. data'!G90</f>
        <v>0.1681042895</v>
      </c>
      <c r="O73" s="10"/>
      <c r="P73" s="6">
        <f>'orig. data'!P90</f>
        <v>14197</v>
      </c>
      <c r="Q73" s="6">
        <f>'orig. data'!Q90</f>
        <v>15266</v>
      </c>
      <c r="R73" s="12">
        <f>'orig. data'!U90</f>
        <v>0.8609115861</v>
      </c>
      <c r="S73" s="10"/>
      <c r="T73" s="12">
        <f>'orig. data'!AD90</f>
        <v>0.1263290542</v>
      </c>
    </row>
    <row r="74" spans="1:20" ht="12.75">
      <c r="A74" s="38"/>
      <c r="H74" s="24"/>
      <c r="I74" s="3"/>
      <c r="J74" s="3"/>
      <c r="K74" s="24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8" t="str">
        <f ca="1" t="shared" si="1"/>
        <v>St. Vital S</v>
      </c>
      <c r="B75" t="s">
        <v>272</v>
      </c>
      <c r="C75" t="str">
        <f>'orig. data'!AH91</f>
        <v> </v>
      </c>
      <c r="D75" t="str">
        <f>'orig. data'!AI91</f>
        <v> 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4">
        <f>'orig. data'!D$18</f>
        <v>659.49557859</v>
      </c>
      <c r="I75" s="3">
        <f>'orig. data'!D91</f>
        <v>352.25428297</v>
      </c>
      <c r="J75" s="3">
        <f>'orig. data'!R91</f>
        <v>419.88061497</v>
      </c>
      <c r="K75" s="24">
        <f>'orig. data'!R$18</f>
        <v>597.0468421</v>
      </c>
      <c r="L75" s="6">
        <f>'orig. data'!B91</f>
        <v>11371</v>
      </c>
      <c r="M75" s="6">
        <f>'orig. data'!C91</f>
        <v>33655</v>
      </c>
      <c r="N75" s="12">
        <f>'orig. data'!G91</f>
        <v>0.0791415801</v>
      </c>
      <c r="O75" s="10"/>
      <c r="P75" s="6">
        <f>'orig. data'!P91</f>
        <v>13462</v>
      </c>
      <c r="Q75" s="6">
        <f>'orig. data'!Q91</f>
        <v>34756</v>
      </c>
      <c r="R75" s="12">
        <f>'orig. data'!U91</f>
        <v>0.3514925238</v>
      </c>
      <c r="S75" s="10"/>
      <c r="T75" s="12">
        <f>'orig. data'!AD91</f>
        <v>0.6251224068</v>
      </c>
    </row>
    <row r="76" spans="1:20" ht="12.75">
      <c r="A76" s="38" t="str">
        <f ca="1" t="shared" si="1"/>
        <v>St. Vital N</v>
      </c>
      <c r="B76" t="s">
        <v>271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4">
        <f>'orig. data'!D$18</f>
        <v>659.49557859</v>
      </c>
      <c r="I76" s="3">
        <f>'orig. data'!D92</f>
        <v>721.08366195</v>
      </c>
      <c r="J76" s="3">
        <f>'orig. data'!R92</f>
        <v>512.37055833</v>
      </c>
      <c r="K76" s="24">
        <f>'orig. data'!R$18</f>
        <v>597.0468421</v>
      </c>
      <c r="L76" s="6">
        <f>'orig. data'!B92</f>
        <v>20507</v>
      </c>
      <c r="M76" s="6">
        <f>'orig. data'!C92</f>
        <v>26890</v>
      </c>
      <c r="N76" s="12">
        <f>'orig. data'!G92</f>
        <v>0.8036680727</v>
      </c>
      <c r="O76" s="10"/>
      <c r="P76" s="6">
        <f>'orig. data'!P92</f>
        <v>16465</v>
      </c>
      <c r="Q76" s="6">
        <f>'orig. data'!Q92</f>
        <v>26677</v>
      </c>
      <c r="R76" s="12">
        <f>'orig. data'!U92</f>
        <v>0.7044187688</v>
      </c>
      <c r="S76" s="10"/>
      <c r="T76" s="12">
        <f>'orig. data'!AD92</f>
        <v>0.3418461609</v>
      </c>
    </row>
    <row r="77" spans="1:20" ht="12.75">
      <c r="A77" s="38"/>
      <c r="H77" s="24"/>
      <c r="I77" s="3"/>
      <c r="J77" s="3"/>
      <c r="K77" s="24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8" t="str">
        <f ca="1" t="shared" si="1"/>
        <v>Transcona</v>
      </c>
      <c r="B78" t="s">
        <v>158</v>
      </c>
      <c r="C78" t="str">
        <f>'orig. data'!AH93</f>
        <v> </v>
      </c>
      <c r="D78" t="str">
        <f>'orig. data'!AI93</f>
        <v> 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4">
        <f>'orig. data'!D$18</f>
        <v>659.49557859</v>
      </c>
      <c r="I78" s="3">
        <f>'orig. data'!D93</f>
        <v>513.83307205</v>
      </c>
      <c r="J78" s="3">
        <f>'orig. data'!R93</f>
        <v>524.58068839</v>
      </c>
      <c r="K78" s="24">
        <f>'orig. data'!R$18</f>
        <v>597.0468421</v>
      </c>
      <c r="L78" s="6">
        <f>'orig. data'!B93</f>
        <v>13348</v>
      </c>
      <c r="M78" s="6">
        <f>'orig. data'!C93</f>
        <v>33260</v>
      </c>
      <c r="N78" s="12">
        <f>'orig. data'!G93</f>
        <v>0.4847930508</v>
      </c>
      <c r="O78" s="10"/>
      <c r="P78" s="6">
        <f>'orig. data'!P93</f>
        <v>13200</v>
      </c>
      <c r="Q78" s="6">
        <f>'orig. data'!Q93</f>
        <v>33225</v>
      </c>
      <c r="R78" s="12">
        <f>'orig. data'!U93</f>
        <v>0.7553179369</v>
      </c>
      <c r="S78" s="10"/>
      <c r="T78" s="12">
        <f>'orig. data'!AD93</f>
        <v>0.9541130212</v>
      </c>
    </row>
    <row r="79" spans="1:20" ht="12.75">
      <c r="A79" s="38"/>
      <c r="H79" s="24"/>
      <c r="I79" s="3"/>
      <c r="J79" s="3"/>
      <c r="K79" s="24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8" t="str">
        <f ca="1" t="shared" si="1"/>
        <v>River Heights W</v>
      </c>
      <c r="B80" t="s">
        <v>234</v>
      </c>
      <c r="C80" t="str">
        <f>'orig. data'!AH94</f>
        <v> </v>
      </c>
      <c r="D80" t="str">
        <f>'orig. data'!AI94</f>
        <v> 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4">
        <f>'orig. data'!D$18</f>
        <v>659.49557859</v>
      </c>
      <c r="I80" s="3">
        <f>'orig. data'!D94</f>
        <v>576.36092792</v>
      </c>
      <c r="J80" s="3">
        <f>'orig. data'!R94</f>
        <v>487.52659229</v>
      </c>
      <c r="K80" s="24">
        <f>'orig. data'!R$18</f>
        <v>597.0468421</v>
      </c>
      <c r="L80" s="6">
        <f>'orig. data'!B94</f>
        <v>25872</v>
      </c>
      <c r="M80" s="6">
        <f>'orig. data'!C94</f>
        <v>35327</v>
      </c>
      <c r="N80" s="12">
        <f>'orig. data'!G94</f>
        <v>0.7058961331</v>
      </c>
      <c r="O80" s="10"/>
      <c r="P80" s="6">
        <f>'orig. data'!P94</f>
        <v>22490</v>
      </c>
      <c r="Q80" s="6">
        <f>'orig. data'!Q94</f>
        <v>35143</v>
      </c>
      <c r="R80" s="12">
        <f>'orig. data'!U94</f>
        <v>0.6060217705</v>
      </c>
      <c r="S80" s="10"/>
      <c r="T80" s="12">
        <f>'orig. data'!AD94</f>
        <v>0.6413411088</v>
      </c>
    </row>
    <row r="81" spans="1:20" ht="12.75">
      <c r="A81" s="38" t="str">
        <f ca="1" t="shared" si="1"/>
        <v>River Heights E</v>
      </c>
      <c r="B81" t="s">
        <v>212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4">
        <f>'orig. data'!D$18</f>
        <v>659.49557859</v>
      </c>
      <c r="I81" s="3">
        <f>'orig. data'!D95</f>
        <v>673.03717482</v>
      </c>
      <c r="J81" s="3">
        <f>'orig. data'!R95</f>
        <v>593.75760297</v>
      </c>
      <c r="K81" s="24">
        <f>'orig. data'!R$18</f>
        <v>597.0468421</v>
      </c>
      <c r="L81" s="6">
        <f>'orig. data'!B95</f>
        <v>18019</v>
      </c>
      <c r="M81" s="6">
        <f>'orig. data'!C95</f>
        <v>20992</v>
      </c>
      <c r="N81" s="12">
        <f>'orig. data'!G95</f>
        <v>0.9546278205</v>
      </c>
      <c r="O81" s="10"/>
      <c r="P81" s="6">
        <f>'orig. data'!P95</f>
        <v>13646</v>
      </c>
      <c r="Q81" s="6">
        <f>'orig. data'!Q95</f>
        <v>20407</v>
      </c>
      <c r="R81" s="12">
        <f>'orig. data'!U95</f>
        <v>0.973354314</v>
      </c>
      <c r="S81" s="10"/>
      <c r="T81" s="12">
        <f>'orig. data'!AD95</f>
        <v>0.7259725026</v>
      </c>
    </row>
    <row r="82" spans="1:20" ht="12.75">
      <c r="A82" s="38"/>
      <c r="H82" s="24"/>
      <c r="I82" s="3"/>
      <c r="J82" s="3"/>
      <c r="K82" s="24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8" t="str">
        <f ca="1" t="shared" si="1"/>
        <v>River East N</v>
      </c>
      <c r="B83" t="s">
        <v>242</v>
      </c>
      <c r="C83" t="str">
        <f>'orig. data'!AH96</f>
        <v> </v>
      </c>
      <c r="D83" t="str">
        <f>'orig. data'!AI96</f>
        <v> 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4">
        <f>'orig. data'!D$18</f>
        <v>659.49557859</v>
      </c>
      <c r="I83" s="3">
        <f>'orig. data'!D96</f>
        <v>325.40285506</v>
      </c>
      <c r="J83" s="3">
        <f>'orig. data'!R96</f>
        <v>415.33809256</v>
      </c>
      <c r="K83" s="24">
        <f>'orig. data'!R$18</f>
        <v>597.0468421</v>
      </c>
      <c r="L83" s="6">
        <f>'orig. data'!B96</f>
        <v>1741</v>
      </c>
      <c r="M83" s="6">
        <f>'orig. data'!C96</f>
        <v>8186</v>
      </c>
      <c r="N83" s="12">
        <f>'orig. data'!G96</f>
        <v>0.0514904244</v>
      </c>
      <c r="O83" s="10"/>
      <c r="P83" s="6">
        <f>'orig. data'!P96</f>
        <v>2376</v>
      </c>
      <c r="Q83" s="6">
        <f>'orig. data'!Q96</f>
        <v>10027</v>
      </c>
      <c r="R83" s="12">
        <f>'orig. data'!U96</f>
        <v>0.3375130909</v>
      </c>
      <c r="S83" s="10"/>
      <c r="T83" s="12">
        <f>'orig. data'!AD96</f>
        <v>0.5048729208</v>
      </c>
    </row>
    <row r="84" spans="1:20" ht="12.75">
      <c r="A84" s="38" t="str">
        <f ca="1" t="shared" si="1"/>
        <v>River East E</v>
      </c>
      <c r="B84" t="s">
        <v>241</v>
      </c>
      <c r="C84" t="str">
        <f>'orig. data'!AH97</f>
        <v> </v>
      </c>
      <c r="D84" t="str">
        <f>'orig. data'!AI97</f>
        <v> 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4">
        <f>'orig. data'!D$18</f>
        <v>659.49557859</v>
      </c>
      <c r="I84" s="3">
        <f>'orig. data'!D97</f>
        <v>590.8258556</v>
      </c>
      <c r="J84" s="3">
        <f>'orig. data'!R97</f>
        <v>362.18501165</v>
      </c>
      <c r="K84" s="24">
        <f>'orig. data'!R$18</f>
        <v>597.0468421</v>
      </c>
      <c r="L84" s="6">
        <f>'orig. data'!B97</f>
        <v>14561</v>
      </c>
      <c r="M84" s="6">
        <f>'orig. data'!C97</f>
        <v>27745</v>
      </c>
      <c r="N84" s="12">
        <f>'orig. data'!G97</f>
        <v>0.7595513733</v>
      </c>
      <c r="O84" s="10"/>
      <c r="P84" s="6">
        <f>'orig. data'!P97</f>
        <v>9403</v>
      </c>
      <c r="Q84" s="6">
        <f>'orig. data'!Q97</f>
        <v>28284</v>
      </c>
      <c r="R84" s="12">
        <f>'orig. data'!U97</f>
        <v>0.1792638131</v>
      </c>
      <c r="S84" s="10"/>
      <c r="T84" s="12">
        <f>'orig. data'!AD97</f>
        <v>0.1759708841</v>
      </c>
    </row>
    <row r="85" spans="1:20" ht="12.75">
      <c r="A85" s="38" t="str">
        <f ca="1" t="shared" si="1"/>
        <v>River East W</v>
      </c>
      <c r="B85" t="s">
        <v>243</v>
      </c>
      <c r="C85" t="str">
        <f>'orig. data'!AH98</f>
        <v> </v>
      </c>
      <c r="D85" t="str">
        <f>'orig. data'!AI98</f>
        <v> 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4">
        <f>'orig. data'!D$18</f>
        <v>659.49557859</v>
      </c>
      <c r="I85" s="3">
        <f>'orig. data'!D98</f>
        <v>595.47220119</v>
      </c>
      <c r="J85" s="3">
        <f>'orig. data'!R98</f>
        <v>397.32426208</v>
      </c>
      <c r="K85" s="24">
        <f>'orig. data'!R$18</f>
        <v>597.0468421</v>
      </c>
      <c r="L85" s="6">
        <f>'orig. data'!B98</f>
        <v>31633</v>
      </c>
      <c r="M85" s="6">
        <f>'orig. data'!C98</f>
        <v>38398</v>
      </c>
      <c r="N85" s="12">
        <f>'orig. data'!G98</f>
        <v>0.7762410255</v>
      </c>
      <c r="O85" s="10"/>
      <c r="P85" s="6">
        <f>'orig. data'!P98</f>
        <v>27833</v>
      </c>
      <c r="Q85" s="6">
        <f>'orig. data'!Q98</f>
        <v>38203</v>
      </c>
      <c r="R85" s="12">
        <f>'orig. data'!U98</f>
        <v>0.2750049346</v>
      </c>
      <c r="S85" s="10"/>
      <c r="T85" s="12">
        <f>'orig. data'!AD98</f>
        <v>0.2605854755</v>
      </c>
    </row>
    <row r="86" spans="1:20" ht="12.75">
      <c r="A86" s="38" t="str">
        <f ca="1" t="shared" si="1"/>
        <v>River East S</v>
      </c>
      <c r="B86" t="s">
        <v>244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4">
        <f>'orig. data'!D$18</f>
        <v>659.49557859</v>
      </c>
      <c r="I86" s="3">
        <f>'orig. data'!D99</f>
        <v>659.94312256</v>
      </c>
      <c r="J86" s="3">
        <f>'orig. data'!R99</f>
        <v>460.33666771</v>
      </c>
      <c r="K86" s="24">
        <f>'orig. data'!R$18</f>
        <v>597.0468421</v>
      </c>
      <c r="L86" s="6">
        <f>'orig. data'!B99</f>
        <v>10998</v>
      </c>
      <c r="M86" s="6">
        <f>'orig. data'!C99</f>
        <v>17945</v>
      </c>
      <c r="N86" s="12">
        <f>'orig. data'!G99</f>
        <v>0.9984930187</v>
      </c>
      <c r="O86" s="10"/>
      <c r="P86" s="6">
        <f>'orig. data'!P99</f>
        <v>7543</v>
      </c>
      <c r="Q86" s="6">
        <f>'orig. data'!Q99</f>
        <v>17805</v>
      </c>
      <c r="R86" s="12">
        <f>'orig. data'!U99</f>
        <v>0.4971712812</v>
      </c>
      <c r="S86" s="10"/>
      <c r="T86" s="12">
        <f>'orig. data'!AD99</f>
        <v>0.3163712081</v>
      </c>
    </row>
    <row r="87" spans="1:20" ht="12.75">
      <c r="A87" s="38"/>
      <c r="H87" s="24"/>
      <c r="I87" s="3"/>
      <c r="J87" s="3"/>
      <c r="K87" s="24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8" t="str">
        <f ca="1" t="shared" si="1"/>
        <v>Seven Oaks N</v>
      </c>
      <c r="B88" t="s">
        <v>170</v>
      </c>
      <c r="C88" t="str">
        <f>'orig. data'!AH100</f>
        <v> </v>
      </c>
      <c r="D88" t="str">
        <f>'orig. data'!AI100</f>
        <v> 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24">
        <f>'orig. data'!D$18</f>
        <v>659.49557859</v>
      </c>
      <c r="I88" s="3">
        <f>'orig. data'!D100</f>
        <v>389.88920431</v>
      </c>
      <c r="J88" s="3">
        <f>'orig. data'!R100</f>
        <v>637.66687119</v>
      </c>
      <c r="K88" s="24">
        <f>'orig. data'!R$18</f>
        <v>597.0468421</v>
      </c>
      <c r="L88" s="6">
        <f>'orig. data'!B100</f>
        <v>2889</v>
      </c>
      <c r="M88" s="6">
        <f>'orig. data'!C100</f>
        <v>3963</v>
      </c>
      <c r="N88" s="12">
        <f>'orig. data'!G100</f>
        <v>0.1455311595</v>
      </c>
      <c r="O88" s="10"/>
      <c r="P88" s="6">
        <f>'orig. data'!P100</f>
        <v>4111</v>
      </c>
      <c r="Q88" s="6">
        <f>'orig. data'!Q100</f>
        <v>4356</v>
      </c>
      <c r="R88" s="12">
        <f>'orig. data'!U100</f>
        <v>0.8171095355</v>
      </c>
      <c r="S88" s="10"/>
      <c r="T88" s="12">
        <f>'orig. data'!AD100</f>
        <v>0.1766359684</v>
      </c>
    </row>
    <row r="89" spans="1:20" ht="12.75">
      <c r="A89" s="38" t="str">
        <f ca="1" t="shared" si="1"/>
        <v>Seven Oaks W</v>
      </c>
      <c r="B89" t="s">
        <v>213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4">
        <f>'orig. data'!D$18</f>
        <v>659.49557859</v>
      </c>
      <c r="I89" s="3">
        <f>'orig. data'!D101</f>
        <v>515.713203</v>
      </c>
      <c r="J89" s="3">
        <f>'orig. data'!R101</f>
        <v>879.81249063</v>
      </c>
      <c r="K89" s="24">
        <f>'orig. data'!R$18</f>
        <v>597.0468421</v>
      </c>
      <c r="L89" s="6">
        <f>'orig. data'!B101</f>
        <v>11103</v>
      </c>
      <c r="M89" s="6">
        <f>'orig. data'!C101</f>
        <v>21256</v>
      </c>
      <c r="N89" s="12">
        <f>'orig. data'!G101</f>
        <v>0.49365462</v>
      </c>
      <c r="O89" s="10"/>
      <c r="P89" s="6">
        <f>'orig. data'!P101</f>
        <v>17177</v>
      </c>
      <c r="Q89" s="6">
        <f>'orig. data'!Q101</f>
        <v>22389</v>
      </c>
      <c r="R89" s="12">
        <f>'orig. data'!U101</f>
        <v>0.2569858741</v>
      </c>
      <c r="S89" s="10"/>
      <c r="T89" s="12">
        <f>'orig. data'!AD101</f>
        <v>0.1373952429</v>
      </c>
    </row>
    <row r="90" spans="1:20" ht="12.75">
      <c r="A90" s="38" t="str">
        <f ca="1" t="shared" si="1"/>
        <v>Seven Oaks E</v>
      </c>
      <c r="B90" t="s">
        <v>214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4">
        <f>'orig. data'!D$18</f>
        <v>659.49557859</v>
      </c>
      <c r="I90" s="3">
        <f>'orig. data'!D102</f>
        <v>873.97159981</v>
      </c>
      <c r="J90" s="3">
        <f>'orig. data'!R102</f>
        <v>672.22352595</v>
      </c>
      <c r="K90" s="24">
        <f>'orig. data'!R$18</f>
        <v>597.0468421</v>
      </c>
      <c r="L90" s="6">
        <f>'orig. data'!B102</f>
        <v>26754</v>
      </c>
      <c r="M90" s="6">
        <f>'orig. data'!C102</f>
        <v>32413</v>
      </c>
      <c r="N90" s="12">
        <f>'orig. data'!G102</f>
        <v>0.4306038029</v>
      </c>
      <c r="O90" s="10"/>
      <c r="P90" s="6">
        <f>'orig. data'!P102</f>
        <v>25561</v>
      </c>
      <c r="Q90" s="6">
        <f>'orig. data'!Q102</f>
        <v>33446</v>
      </c>
      <c r="R90" s="12">
        <f>'orig. data'!U102</f>
        <v>0.7048384666</v>
      </c>
      <c r="S90" s="10"/>
      <c r="T90" s="12">
        <f>'orig. data'!AD102</f>
        <v>0.4656170443</v>
      </c>
    </row>
    <row r="91" spans="1:20" ht="12.75">
      <c r="A91" s="38"/>
      <c r="H91" s="24"/>
      <c r="I91" s="3"/>
      <c r="J91" s="3"/>
      <c r="K91" s="24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8" t="str">
        <f ca="1" t="shared" si="1"/>
        <v>St. James - Assiniboia W</v>
      </c>
      <c r="B92" t="s">
        <v>265</v>
      </c>
      <c r="C92" t="str">
        <f>'orig. data'!AH103</f>
        <v> </v>
      </c>
      <c r="D92" t="str">
        <f>'orig. data'!AI103</f>
        <v> 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4">
        <f>'orig. data'!D$18</f>
        <v>659.49557859</v>
      </c>
      <c r="I92" s="3">
        <f>'orig. data'!D103</f>
        <v>560.68208436</v>
      </c>
      <c r="J92" s="3">
        <f>'orig. data'!R103</f>
        <v>539.81172211</v>
      </c>
      <c r="K92" s="24">
        <f>'orig. data'!R$18</f>
        <v>597.0468421</v>
      </c>
      <c r="L92" s="6">
        <f>'orig. data'!B103</f>
        <v>16586</v>
      </c>
      <c r="M92" s="6">
        <f>'orig. data'!C103</f>
        <v>32471</v>
      </c>
      <c r="N92" s="12">
        <f>'orig. data'!G103</f>
        <v>0.649600999</v>
      </c>
      <c r="O92" s="10"/>
      <c r="P92" s="6">
        <f>'orig. data'!P103</f>
        <v>17588</v>
      </c>
      <c r="Q92" s="6">
        <f>'orig. data'!Q103</f>
        <v>31996</v>
      </c>
      <c r="R92" s="12">
        <f>'orig. data'!U103</f>
        <v>0.8166360779</v>
      </c>
      <c r="S92" s="10"/>
      <c r="T92" s="12">
        <f>'orig. data'!AD103</f>
        <v>0.9160379756</v>
      </c>
    </row>
    <row r="93" spans="1:20" ht="12.75">
      <c r="A93" s="38" t="str">
        <f ca="1" t="shared" si="1"/>
        <v>St. James - Assiniboia E</v>
      </c>
      <c r="B93" t="s">
        <v>215</v>
      </c>
      <c r="C93" t="str">
        <f>'orig. data'!AH104</f>
        <v> </v>
      </c>
      <c r="D93" t="str">
        <f>'orig. data'!AI104</f>
        <v> 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4">
        <f>'orig. data'!D$18</f>
        <v>659.49557859</v>
      </c>
      <c r="I93" s="3">
        <f>'orig. data'!D104</f>
        <v>703.59175391</v>
      </c>
      <c r="J93" s="3">
        <f>'orig. data'!R104</f>
        <v>622.82703772</v>
      </c>
      <c r="K93" s="24">
        <f>'orig. data'!R$18</f>
        <v>597.0468421</v>
      </c>
      <c r="L93" s="6">
        <f>'orig. data'!B104</f>
        <v>25756</v>
      </c>
      <c r="M93" s="6">
        <f>'orig. data'!C104</f>
        <v>27077</v>
      </c>
      <c r="N93" s="12">
        <f>'orig. data'!G104</f>
        <v>0.8562398308</v>
      </c>
      <c r="O93" s="10"/>
      <c r="P93" s="6">
        <f>'orig. data'!P104</f>
        <v>24823</v>
      </c>
      <c r="Q93" s="6">
        <f>'orig. data'!Q104</f>
        <v>26482</v>
      </c>
      <c r="R93" s="12">
        <f>'orig. data'!U104</f>
        <v>0.8671730392</v>
      </c>
      <c r="S93" s="10"/>
      <c r="T93" s="12">
        <f>'orig. data'!AD104</f>
        <v>0.7331968486</v>
      </c>
    </row>
    <row r="94" spans="1:20" ht="12.75">
      <c r="A94" s="38"/>
      <c r="H94" s="24"/>
      <c r="I94" s="3"/>
      <c r="J94" s="3"/>
      <c r="K94" s="24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8" t="str">
        <f ca="1" t="shared" si="1"/>
        <v>Inkster West</v>
      </c>
      <c r="B95" t="s">
        <v>266</v>
      </c>
      <c r="C95" t="str">
        <f>'orig. data'!AH105</f>
        <v> </v>
      </c>
      <c r="D95" t="str">
        <f>'orig. data'!AI105</f>
        <v> 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4">
        <f>'orig. data'!D$18</f>
        <v>659.49557859</v>
      </c>
      <c r="I95" s="3">
        <f>'orig. data'!D105</f>
        <v>437.05480868</v>
      </c>
      <c r="J95" s="3">
        <f>'orig. data'!R105</f>
        <v>338.89091166</v>
      </c>
      <c r="K95" s="24">
        <f>'orig. data'!R$18</f>
        <v>597.0468421</v>
      </c>
      <c r="L95" s="6">
        <f>'orig. data'!B105</f>
        <v>4238</v>
      </c>
      <c r="M95" s="6">
        <f>'orig. data'!C105</f>
        <v>17537</v>
      </c>
      <c r="N95" s="12">
        <f>'orig. data'!G105</f>
        <v>0.2551993979</v>
      </c>
      <c r="O95" s="10"/>
      <c r="P95" s="6">
        <f>'orig. data'!P105</f>
        <v>4623</v>
      </c>
      <c r="Q95" s="6">
        <f>'orig. data'!Q105</f>
        <v>17321</v>
      </c>
      <c r="R95" s="12">
        <f>'orig. data'!U105</f>
        <v>0.1267729094</v>
      </c>
      <c r="S95" s="10"/>
      <c r="T95" s="12">
        <f>'orig. data'!AD105</f>
        <v>0.4846418461</v>
      </c>
    </row>
    <row r="96" spans="1:20" ht="12.75">
      <c r="A96" s="38" t="str">
        <f ca="1" t="shared" si="1"/>
        <v>Inkster East</v>
      </c>
      <c r="B96" t="s">
        <v>267</v>
      </c>
      <c r="C96" t="str">
        <f>'orig. data'!AH106</f>
        <v> </v>
      </c>
      <c r="D96" t="str">
        <f>'orig. data'!AI106</f>
        <v> 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4">
        <f>'orig. data'!D$18</f>
        <v>659.49557859</v>
      </c>
      <c r="I96" s="3">
        <f>'orig. data'!D106</f>
        <v>827.72980293</v>
      </c>
      <c r="J96" s="3">
        <f>'orig. data'!R106</f>
        <v>752.12625539</v>
      </c>
      <c r="K96" s="24">
        <f>'orig. data'!R$18</f>
        <v>597.0468421</v>
      </c>
      <c r="L96" s="6">
        <f>'orig. data'!B106</f>
        <v>8811</v>
      </c>
      <c r="M96" s="6">
        <f>'orig. data'!C106</f>
        <v>13682</v>
      </c>
      <c r="N96" s="12">
        <f>'orig. data'!G106</f>
        <v>0.524993571</v>
      </c>
      <c r="O96" s="10"/>
      <c r="P96" s="6">
        <f>'orig. data'!P106</f>
        <v>9149</v>
      </c>
      <c r="Q96" s="6">
        <f>'orig. data'!Q106</f>
        <v>14122</v>
      </c>
      <c r="R96" s="12">
        <f>'orig. data'!U106</f>
        <v>0.4869239458</v>
      </c>
      <c r="S96" s="10"/>
      <c r="T96" s="12">
        <f>'orig. data'!AD106</f>
        <v>0.788979242</v>
      </c>
    </row>
    <row r="97" spans="1:20" ht="12.75">
      <c r="A97" s="38"/>
      <c r="H97" s="24"/>
      <c r="I97" s="3"/>
      <c r="J97" s="3"/>
      <c r="K97" s="24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8" t="str">
        <f ca="1" t="shared" si="1"/>
        <v>Downtown W</v>
      </c>
      <c r="B98" t="s">
        <v>216</v>
      </c>
      <c r="C98" t="str">
        <f>'orig. data'!AH107</f>
        <v> </v>
      </c>
      <c r="D98" t="str">
        <f>'orig. data'!AI107</f>
        <v> 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4">
        <f>'orig. data'!D$18</f>
        <v>659.49557859</v>
      </c>
      <c r="I98" s="3">
        <f>'orig. data'!D107</f>
        <v>833.64195392</v>
      </c>
      <c r="J98" s="3">
        <f>'orig. data'!R107</f>
        <v>658.11270319</v>
      </c>
      <c r="K98" s="24">
        <f>'orig. data'!R$18</f>
        <v>597.0468421</v>
      </c>
      <c r="L98" s="6">
        <f>'orig. data'!B107</f>
        <v>25893</v>
      </c>
      <c r="M98" s="6">
        <f>'orig. data'!C107</f>
        <v>38371</v>
      </c>
      <c r="N98" s="12">
        <f>'orig. data'!G107</f>
        <v>0.5116320738</v>
      </c>
      <c r="O98" s="10"/>
      <c r="P98" s="6">
        <f>'orig. data'!P107</f>
        <v>20811</v>
      </c>
      <c r="Q98" s="6">
        <f>'orig. data'!Q107</f>
        <v>37444</v>
      </c>
      <c r="R98" s="12">
        <f>'orig. data'!U107</f>
        <v>0.7477317091</v>
      </c>
      <c r="S98" s="10"/>
      <c r="T98" s="12">
        <f>'orig. data'!AD107</f>
        <v>0.5081541401</v>
      </c>
    </row>
    <row r="99" spans="1:20" ht="12.75">
      <c r="A99" s="38" t="str">
        <f ca="1" t="shared" si="1"/>
        <v>Downtown E</v>
      </c>
      <c r="B99" t="s">
        <v>268</v>
      </c>
      <c r="C99" t="str">
        <f>'orig. data'!AH108</f>
        <v> </v>
      </c>
      <c r="D99" t="str">
        <f>'orig. data'!AI108</f>
        <v> 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4">
        <f>'orig. data'!D$18</f>
        <v>659.49557859</v>
      </c>
      <c r="I99" s="3">
        <f>'orig. data'!D108</f>
        <v>1348.4888683</v>
      </c>
      <c r="J99" s="3">
        <f>'orig. data'!R108</f>
        <v>1015.5229769</v>
      </c>
      <c r="K99" s="24">
        <f>'orig. data'!R$18</f>
        <v>597.0468421</v>
      </c>
      <c r="L99" s="6">
        <f>'orig. data'!B108</f>
        <v>36466</v>
      </c>
      <c r="M99" s="6">
        <f>'orig. data'!C108</f>
        <v>33835</v>
      </c>
      <c r="N99" s="12">
        <f>'orig. data'!G108</f>
        <v>0.0463389285</v>
      </c>
      <c r="O99" s="10"/>
      <c r="P99" s="6">
        <f>'orig. data'!P108</f>
        <v>28343</v>
      </c>
      <c r="Q99" s="6">
        <f>'orig. data'!Q108</f>
        <v>34647</v>
      </c>
      <c r="R99" s="12">
        <f>'orig. data'!U108</f>
        <v>0.1243421387</v>
      </c>
      <c r="S99" s="10"/>
      <c r="T99" s="12">
        <f>'orig. data'!AD108</f>
        <v>0.4296447418</v>
      </c>
    </row>
    <row r="100" spans="1:20" ht="12.75">
      <c r="A100" s="38"/>
      <c r="H100" s="24"/>
      <c r="I100" s="3"/>
      <c r="J100" s="3"/>
      <c r="K100" s="24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8" t="str">
        <f ca="1" t="shared" si="1"/>
        <v>Point Douglas N</v>
      </c>
      <c r="B101" t="s">
        <v>269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4">
        <f>'orig. data'!D$18</f>
        <v>659.49557859</v>
      </c>
      <c r="I101" s="3">
        <f>'orig. data'!D109</f>
        <v>709.83501965</v>
      </c>
      <c r="J101" s="3">
        <f>'orig. data'!R109</f>
        <v>577.27647452</v>
      </c>
      <c r="K101" s="24">
        <f>'orig. data'!R$18</f>
        <v>597.0468421</v>
      </c>
      <c r="L101" s="6">
        <f>'orig. data'!B109</f>
        <v>18848</v>
      </c>
      <c r="M101" s="6">
        <f>'orig. data'!C109</f>
        <v>26585</v>
      </c>
      <c r="N101" s="12">
        <f>'orig. data'!G109</f>
        <v>0.8368081441</v>
      </c>
      <c r="O101" s="10"/>
      <c r="P101" s="6">
        <f>'orig. data'!P109</f>
        <v>16332</v>
      </c>
      <c r="Q101" s="6">
        <f>'orig. data'!Q109</f>
        <v>27175</v>
      </c>
      <c r="R101" s="12">
        <f>'orig. data'!U109</f>
        <v>0.9639844822</v>
      </c>
      <c r="S101" s="10"/>
      <c r="T101" s="12">
        <f>'orig. data'!AD109</f>
        <v>0.5653261639</v>
      </c>
    </row>
    <row r="102" spans="1:20" ht="12.75">
      <c r="A102" s="38" t="str">
        <f ca="1" t="shared" si="1"/>
        <v>Point Douglas S</v>
      </c>
      <c r="B102" t="s">
        <v>270</v>
      </c>
      <c r="C102" t="str">
        <f>'orig. data'!AH110</f>
        <v> </v>
      </c>
      <c r="D102" t="str">
        <f>'orig. data'!AI110</f>
        <v> 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4">
        <f>'orig. data'!D$18</f>
        <v>659.49557859</v>
      </c>
      <c r="I102" s="3">
        <f>'orig. data'!D110</f>
        <v>1125.9922247</v>
      </c>
      <c r="J102" s="3">
        <f>'orig. data'!R110</f>
        <v>1421.0480017</v>
      </c>
      <c r="K102" s="24">
        <f>'orig. data'!R$18</f>
        <v>597.0468421</v>
      </c>
      <c r="L102" s="6">
        <f>'orig. data'!B110</f>
        <v>16350</v>
      </c>
      <c r="M102" s="6">
        <f>'orig. data'!C110</f>
        <v>14045</v>
      </c>
      <c r="N102" s="12">
        <f>'orig. data'!G110</f>
        <v>0.1341942159</v>
      </c>
      <c r="O102" s="10"/>
      <c r="P102" s="6">
        <f>'orig. data'!P110</f>
        <v>15735</v>
      </c>
      <c r="Q102" s="6">
        <f>'orig. data'!Q110</f>
        <v>15007</v>
      </c>
      <c r="R102" s="12">
        <f>'orig. data'!U110</f>
        <v>0.0137781539</v>
      </c>
      <c r="S102" s="10"/>
      <c r="T102" s="12">
        <f>'orig. data'!AD110</f>
        <v>0.5171981847</v>
      </c>
    </row>
    <row r="103" spans="1:20" ht="12.75">
      <c r="A103" s="38"/>
      <c r="H103" s="24"/>
      <c r="I103" s="3"/>
      <c r="J103" s="3"/>
      <c r="K103" s="24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42" customFormat="1" ht="12.75">
      <c r="A104" s="38" t="str">
        <f ca="1" t="shared" si="1"/>
        <v>Winnipeg</v>
      </c>
      <c r="B104" s="42" t="s">
        <v>148</v>
      </c>
      <c r="C104" s="42" t="str">
        <f>'orig. data'!AH8</f>
        <v> </v>
      </c>
      <c r="D104" s="42" t="str">
        <f>'orig. data'!AI8</f>
        <v> </v>
      </c>
      <c r="E104">
        <f ca="1">IF(CELL("contents",F104)="s","s",IF(CELL("contents",G104)="s","s",IF(CELL("contents",'orig. data'!AJ8)="t","t","")))</f>
      </c>
      <c r="F104" s="42" t="str">
        <f>'orig. data'!AK8</f>
        <v> </v>
      </c>
      <c r="G104" s="42" t="str">
        <f>'orig. data'!AL8</f>
        <v> </v>
      </c>
      <c r="H104" s="43">
        <f>'orig. data'!D$18</f>
        <v>659.49557859</v>
      </c>
      <c r="I104" s="44">
        <f>'orig. data'!D8</f>
        <v>660.82351477</v>
      </c>
      <c r="J104" s="44">
        <f>'orig. data'!R8</f>
        <v>577.09938069</v>
      </c>
      <c r="K104" s="43">
        <f>'orig. data'!R$18</f>
        <v>597.0468421</v>
      </c>
      <c r="L104" s="45">
        <f>'orig. data'!B8</f>
        <v>412665</v>
      </c>
      <c r="M104" s="45">
        <f>'orig. data'!C8</f>
        <v>649011</v>
      </c>
      <c r="N104" s="46">
        <f>'orig. data'!G8</f>
        <v>0.9862738141</v>
      </c>
      <c r="O104" s="10"/>
      <c r="P104" s="45">
        <f>'orig. data'!P8</f>
        <v>376940</v>
      </c>
      <c r="Q104" s="45">
        <f>'orig. data'!Q8</f>
        <v>662520</v>
      </c>
      <c r="R104" s="46">
        <f>'orig. data'!U8</f>
        <v>0.7788058058</v>
      </c>
      <c r="S104" s="10"/>
      <c r="T104" s="46">
        <f>'orig. data'!AD8</f>
        <v>0.2493680708</v>
      </c>
    </row>
    <row r="105" spans="1:20" s="42" customFormat="1" ht="12.75">
      <c r="A105" s="38" t="str">
        <f ca="1" t="shared" si="1"/>
        <v>Manitoba</v>
      </c>
      <c r="B105" s="42" t="s">
        <v>149</v>
      </c>
      <c r="C105" s="42" t="str">
        <f>'orig. data'!AH18</f>
        <v> </v>
      </c>
      <c r="D105" s="42" t="str">
        <f>'orig. data'!AI18</f>
        <v> </v>
      </c>
      <c r="E105">
        <f ca="1">IF(CELL("contents",F105)="s","s",IF(CELL("contents",G105)="s","s",IF(CELL("contents",'orig. data'!AJ18)="t","t","")))</f>
      </c>
      <c r="F105" s="42" t="str">
        <f>'orig. data'!AK18</f>
        <v> </v>
      </c>
      <c r="G105" s="42" t="str">
        <f>'orig. data'!AL18</f>
        <v> </v>
      </c>
      <c r="H105" s="43">
        <f>'orig. data'!D$18</f>
        <v>659.49557859</v>
      </c>
      <c r="I105" s="44">
        <f>'orig. data'!D18</f>
        <v>659.49557859</v>
      </c>
      <c r="J105" s="44">
        <f>'orig. data'!R18</f>
        <v>597.0468421</v>
      </c>
      <c r="K105" s="43">
        <f>'orig. data'!R$18</f>
        <v>597.0468421</v>
      </c>
      <c r="L105" s="45">
        <f>'orig. data'!B18</f>
        <v>759669</v>
      </c>
      <c r="M105" s="45">
        <f>'orig. data'!C18</f>
        <v>1151894</v>
      </c>
      <c r="N105" s="46" t="str">
        <f>'orig. data'!G18</f>
        <v> </v>
      </c>
      <c r="O105" s="10"/>
      <c r="P105" s="45">
        <f>'orig. data'!P18</f>
        <v>705771</v>
      </c>
      <c r="Q105" s="45">
        <f>'orig. data'!Q18</f>
        <v>1175234</v>
      </c>
      <c r="R105" s="46" t="str">
        <f>'orig. data'!U18</f>
        <v> </v>
      </c>
      <c r="S105" s="10"/>
      <c r="T105" s="46">
        <f>'orig. data'!AD18</f>
        <v>0.5215833107</v>
      </c>
    </row>
    <row r="106" spans="8:20" ht="12.75">
      <c r="H106" s="24"/>
      <c r="I106" s="11"/>
      <c r="J106" s="11"/>
      <c r="K106" s="24"/>
      <c r="L106" s="6"/>
      <c r="M106" s="6"/>
      <c r="N106" s="12"/>
      <c r="O106" s="40"/>
      <c r="P106" s="6"/>
      <c r="Q106" s="6"/>
      <c r="R106" s="12"/>
      <c r="S106" s="40"/>
      <c r="T106" s="12"/>
    </row>
    <row r="108" ht="12.75">
      <c r="U108" t="s">
        <v>224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277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171</v>
      </c>
      <c r="F3" t="s">
        <v>172</v>
      </c>
      <c r="G3" t="s">
        <v>111</v>
      </c>
      <c r="H3" t="s">
        <v>112</v>
      </c>
      <c r="I3" t="s">
        <v>173</v>
      </c>
      <c r="J3" t="s">
        <v>174</v>
      </c>
      <c r="K3" t="s">
        <v>175</v>
      </c>
      <c r="L3" t="s">
        <v>176</v>
      </c>
      <c r="M3" t="s">
        <v>177</v>
      </c>
      <c r="N3" t="s">
        <v>178</v>
      </c>
      <c r="O3" t="s">
        <v>179</v>
      </c>
      <c r="P3" t="s">
        <v>113</v>
      </c>
      <c r="Q3" t="s">
        <v>114</v>
      </c>
      <c r="R3" t="s">
        <v>115</v>
      </c>
      <c r="S3" t="s">
        <v>180</v>
      </c>
      <c r="T3" t="s">
        <v>181</v>
      </c>
      <c r="U3" t="s">
        <v>116</v>
      </c>
      <c r="V3" t="s">
        <v>117</v>
      </c>
      <c r="W3" t="s">
        <v>182</v>
      </c>
      <c r="X3" t="s">
        <v>183</v>
      </c>
      <c r="Y3" t="s">
        <v>184</v>
      </c>
      <c r="Z3" t="s">
        <v>185</v>
      </c>
      <c r="AA3" t="s">
        <v>186</v>
      </c>
      <c r="AB3" t="s">
        <v>187</v>
      </c>
      <c r="AC3" t="s">
        <v>188</v>
      </c>
      <c r="AD3" t="s">
        <v>118</v>
      </c>
      <c r="AE3" t="s">
        <v>189</v>
      </c>
      <c r="AF3" t="s">
        <v>190</v>
      </c>
      <c r="AG3" t="s">
        <v>191</v>
      </c>
      <c r="AH3" t="s">
        <v>245</v>
      </c>
      <c r="AI3" t="s">
        <v>246</v>
      </c>
      <c r="AJ3" t="s">
        <v>247</v>
      </c>
      <c r="AK3" t="s">
        <v>248</v>
      </c>
      <c r="AL3" t="s">
        <v>249</v>
      </c>
    </row>
    <row r="4" spans="1:38" ht="12.75">
      <c r="A4" t="s">
        <v>3</v>
      </c>
      <c r="B4">
        <v>23937</v>
      </c>
      <c r="C4">
        <v>54427</v>
      </c>
      <c r="D4">
        <v>562.61160804</v>
      </c>
      <c r="E4">
        <v>412.8031636</v>
      </c>
      <c r="F4">
        <v>766.78632678</v>
      </c>
      <c r="G4">
        <v>0.3145181778</v>
      </c>
      <c r="H4">
        <v>439.80009922</v>
      </c>
      <c r="I4">
        <v>2.8426308378</v>
      </c>
      <c r="J4">
        <v>-0.1589</v>
      </c>
      <c r="K4">
        <v>-0.4685</v>
      </c>
      <c r="L4">
        <v>0.1507</v>
      </c>
      <c r="M4">
        <v>0.8530938285</v>
      </c>
      <c r="N4">
        <v>0.6259377273</v>
      </c>
      <c r="O4">
        <v>1.1626860766</v>
      </c>
      <c r="P4">
        <v>27221</v>
      </c>
      <c r="Q4">
        <v>60368</v>
      </c>
      <c r="R4">
        <v>457.0170169</v>
      </c>
      <c r="S4">
        <v>335.0872471</v>
      </c>
      <c r="T4">
        <v>623.31394449</v>
      </c>
      <c r="U4">
        <v>0.0914033402</v>
      </c>
      <c r="V4">
        <v>450.91770474</v>
      </c>
      <c r="W4">
        <v>2.7330353555</v>
      </c>
      <c r="X4">
        <v>-0.2673</v>
      </c>
      <c r="Y4">
        <v>-0.5776</v>
      </c>
      <c r="Z4">
        <v>0.0431</v>
      </c>
      <c r="AA4">
        <v>0.7654625813</v>
      </c>
      <c r="AB4">
        <v>0.5612411346</v>
      </c>
      <c r="AC4">
        <v>1.0439950445</v>
      </c>
      <c r="AD4">
        <v>0.1967483009</v>
      </c>
      <c r="AE4">
        <v>0.2079</v>
      </c>
      <c r="AF4">
        <v>-0.1077</v>
      </c>
      <c r="AG4">
        <v>0.5235</v>
      </c>
      <c r="AH4" t="s">
        <v>224</v>
      </c>
      <c r="AI4" t="s">
        <v>224</v>
      </c>
      <c r="AJ4" t="s">
        <v>224</v>
      </c>
      <c r="AK4" t="s">
        <v>224</v>
      </c>
      <c r="AL4" t="s">
        <v>224</v>
      </c>
    </row>
    <row r="5" spans="1:38" ht="12.75">
      <c r="A5" t="s">
        <v>1</v>
      </c>
      <c r="B5">
        <v>55703</v>
      </c>
      <c r="C5">
        <v>96835</v>
      </c>
      <c r="D5">
        <v>531.82934035</v>
      </c>
      <c r="E5">
        <v>391.4302215</v>
      </c>
      <c r="F5">
        <v>722.58714765</v>
      </c>
      <c r="G5">
        <v>0.1688961709</v>
      </c>
      <c r="H5">
        <v>575.23622657</v>
      </c>
      <c r="I5">
        <v>2.4372884808</v>
      </c>
      <c r="J5">
        <v>-0.2152</v>
      </c>
      <c r="K5">
        <v>-0.5217</v>
      </c>
      <c r="L5">
        <v>0.0914</v>
      </c>
      <c r="M5">
        <v>0.8064183561</v>
      </c>
      <c r="N5">
        <v>0.593529713</v>
      </c>
      <c r="O5">
        <v>1.0956664019</v>
      </c>
      <c r="P5">
        <v>58582</v>
      </c>
      <c r="Q5">
        <v>101163</v>
      </c>
      <c r="R5">
        <v>482.56552821</v>
      </c>
      <c r="S5">
        <v>354.65158895</v>
      </c>
      <c r="T5">
        <v>656.61481936</v>
      </c>
      <c r="U5">
        <v>0.1754994768</v>
      </c>
      <c r="V5">
        <v>579.08523867</v>
      </c>
      <c r="W5">
        <v>2.3925465558</v>
      </c>
      <c r="X5">
        <v>-0.2129</v>
      </c>
      <c r="Y5">
        <v>-0.5209</v>
      </c>
      <c r="Z5">
        <v>0.0951</v>
      </c>
      <c r="AA5">
        <v>0.8082540501</v>
      </c>
      <c r="AB5">
        <v>0.5940096554</v>
      </c>
      <c r="AC5">
        <v>1.0997710281</v>
      </c>
      <c r="AD5">
        <v>0.5385915514</v>
      </c>
      <c r="AE5">
        <v>0.0972</v>
      </c>
      <c r="AF5">
        <v>-0.2126</v>
      </c>
      <c r="AG5">
        <v>0.407</v>
      </c>
      <c r="AH5" t="s">
        <v>224</v>
      </c>
      <c r="AI5" t="s">
        <v>224</v>
      </c>
      <c r="AJ5" t="s">
        <v>224</v>
      </c>
      <c r="AK5" t="s">
        <v>224</v>
      </c>
      <c r="AL5" t="s">
        <v>224</v>
      </c>
    </row>
    <row r="6" spans="1:38" ht="12.75">
      <c r="A6" t="s">
        <v>10</v>
      </c>
      <c r="B6">
        <v>68811</v>
      </c>
      <c r="C6">
        <v>71544</v>
      </c>
      <c r="D6">
        <v>708.68489561</v>
      </c>
      <c r="E6">
        <v>521.29771636</v>
      </c>
      <c r="F6">
        <v>963.43081029</v>
      </c>
      <c r="G6">
        <v>0.6461470243</v>
      </c>
      <c r="H6">
        <v>961.79973163</v>
      </c>
      <c r="I6">
        <v>3.6665340027</v>
      </c>
      <c r="J6">
        <v>0.0719</v>
      </c>
      <c r="K6">
        <v>-0.2352</v>
      </c>
      <c r="L6">
        <v>0.379</v>
      </c>
      <c r="M6">
        <v>1.0745862726</v>
      </c>
      <c r="N6">
        <v>0.7904491452</v>
      </c>
      <c r="O6">
        <v>1.4608601506</v>
      </c>
      <c r="P6">
        <v>55150</v>
      </c>
      <c r="Q6">
        <v>68515</v>
      </c>
      <c r="R6">
        <v>597.6466453</v>
      </c>
      <c r="S6">
        <v>439.8809281</v>
      </c>
      <c r="T6">
        <v>811.99590576</v>
      </c>
      <c r="U6">
        <v>0.9948767774</v>
      </c>
      <c r="V6">
        <v>804.9332263</v>
      </c>
      <c r="W6">
        <v>3.4275760245</v>
      </c>
      <c r="X6">
        <v>0.001</v>
      </c>
      <c r="Y6">
        <v>-0.3055</v>
      </c>
      <c r="Z6">
        <v>0.3075</v>
      </c>
      <c r="AA6">
        <v>1.0010046167</v>
      </c>
      <c r="AB6">
        <v>0.7367611669</v>
      </c>
      <c r="AC6">
        <v>1.3600204348</v>
      </c>
      <c r="AD6">
        <v>0.2802506254</v>
      </c>
      <c r="AE6">
        <v>0.1704</v>
      </c>
      <c r="AF6">
        <v>-0.1389</v>
      </c>
      <c r="AG6">
        <v>0.4797</v>
      </c>
      <c r="AH6" t="s">
        <v>224</v>
      </c>
      <c r="AI6" t="s">
        <v>224</v>
      </c>
      <c r="AJ6" t="s">
        <v>224</v>
      </c>
      <c r="AK6" t="s">
        <v>224</v>
      </c>
      <c r="AL6" t="s">
        <v>224</v>
      </c>
    </row>
    <row r="7" spans="1:38" ht="12.75">
      <c r="A7" t="s">
        <v>9</v>
      </c>
      <c r="B7">
        <v>44296</v>
      </c>
      <c r="C7">
        <v>47337</v>
      </c>
      <c r="D7">
        <v>826.04469096</v>
      </c>
      <c r="E7">
        <v>607.81634359</v>
      </c>
      <c r="F7">
        <v>1122.6250144</v>
      </c>
      <c r="G7">
        <v>0.1502601378</v>
      </c>
      <c r="H7">
        <v>935.75849758</v>
      </c>
      <c r="I7">
        <v>4.4461235249</v>
      </c>
      <c r="J7">
        <v>0.2252</v>
      </c>
      <c r="K7">
        <v>-0.0816</v>
      </c>
      <c r="L7">
        <v>0.5319</v>
      </c>
      <c r="M7">
        <v>1.2525401501</v>
      </c>
      <c r="N7">
        <v>0.9216382389</v>
      </c>
      <c r="O7">
        <v>1.7022479769</v>
      </c>
      <c r="P7">
        <v>42636</v>
      </c>
      <c r="Q7">
        <v>49225</v>
      </c>
      <c r="R7">
        <v>726.12670165</v>
      </c>
      <c r="S7">
        <v>533.1069271</v>
      </c>
      <c r="T7">
        <v>989.03233114</v>
      </c>
      <c r="U7">
        <v>0.2144269758</v>
      </c>
      <c r="V7">
        <v>866.1452514</v>
      </c>
      <c r="W7">
        <v>4.1947154144</v>
      </c>
      <c r="X7">
        <v>0.1957</v>
      </c>
      <c r="Y7">
        <v>-0.1133</v>
      </c>
      <c r="Z7">
        <v>0.5047</v>
      </c>
      <c r="AA7">
        <v>1.2161972067</v>
      </c>
      <c r="AB7">
        <v>0.8929063677</v>
      </c>
      <c r="AC7">
        <v>1.6565405951</v>
      </c>
      <c r="AD7">
        <v>0.4172457995</v>
      </c>
      <c r="AE7">
        <v>0.1289</v>
      </c>
      <c r="AF7">
        <v>-0.1826</v>
      </c>
      <c r="AG7">
        <v>0.4404</v>
      </c>
      <c r="AH7" t="s">
        <v>224</v>
      </c>
      <c r="AI7" t="s">
        <v>224</v>
      </c>
      <c r="AJ7" t="s">
        <v>224</v>
      </c>
      <c r="AK7" t="s">
        <v>224</v>
      </c>
      <c r="AL7" t="s">
        <v>224</v>
      </c>
    </row>
    <row r="8" spans="1:38" ht="12.75">
      <c r="A8" t="s">
        <v>11</v>
      </c>
      <c r="B8">
        <v>412665</v>
      </c>
      <c r="C8">
        <v>649011</v>
      </c>
      <c r="D8">
        <v>660.82351477</v>
      </c>
      <c r="E8">
        <v>525.48591466</v>
      </c>
      <c r="F8">
        <v>831.0169797</v>
      </c>
      <c r="G8">
        <v>0.9862738141</v>
      </c>
      <c r="H8">
        <v>635.83668073</v>
      </c>
      <c r="I8">
        <v>0.9897984293</v>
      </c>
      <c r="J8">
        <v>0.002</v>
      </c>
      <c r="K8">
        <v>-0.2272</v>
      </c>
      <c r="L8">
        <v>0.2312</v>
      </c>
      <c r="M8">
        <v>1.0020135634</v>
      </c>
      <c r="N8">
        <v>0.7967997538</v>
      </c>
      <c r="O8">
        <v>1.2600796831</v>
      </c>
      <c r="P8">
        <v>376940</v>
      </c>
      <c r="Q8">
        <v>662520</v>
      </c>
      <c r="R8">
        <v>577.09938069</v>
      </c>
      <c r="S8">
        <v>458.41803951</v>
      </c>
      <c r="T8">
        <v>726.50652132</v>
      </c>
      <c r="U8">
        <v>0.7788058058</v>
      </c>
      <c r="V8">
        <v>568.94886192</v>
      </c>
      <c r="W8">
        <v>0.9266956404</v>
      </c>
      <c r="X8">
        <v>-0.033</v>
      </c>
      <c r="Y8">
        <v>-0.2632</v>
      </c>
      <c r="Z8">
        <v>0.1972</v>
      </c>
      <c r="AA8">
        <v>0.9675444758</v>
      </c>
      <c r="AB8">
        <v>0.7685675234</v>
      </c>
      <c r="AC8">
        <v>1.2180352204</v>
      </c>
      <c r="AD8">
        <v>0.2493680708</v>
      </c>
      <c r="AE8">
        <v>0.1355</v>
      </c>
      <c r="AF8">
        <v>-0.095</v>
      </c>
      <c r="AG8">
        <v>0.366</v>
      </c>
      <c r="AH8" t="s">
        <v>224</v>
      </c>
      <c r="AI8" t="s">
        <v>224</v>
      </c>
      <c r="AJ8" t="s">
        <v>224</v>
      </c>
      <c r="AK8" t="s">
        <v>224</v>
      </c>
      <c r="AL8" t="s">
        <v>224</v>
      </c>
    </row>
    <row r="9" spans="1:38" ht="12.75">
      <c r="A9" t="s">
        <v>4</v>
      </c>
      <c r="B9">
        <v>33165</v>
      </c>
      <c r="C9">
        <v>74944</v>
      </c>
      <c r="D9">
        <v>530.8924705</v>
      </c>
      <c r="E9">
        <v>390.04140224</v>
      </c>
      <c r="F9">
        <v>722.60742991</v>
      </c>
      <c r="G9">
        <v>0.1679024624</v>
      </c>
      <c r="H9">
        <v>442.53042272</v>
      </c>
      <c r="I9">
        <v>2.4299824206</v>
      </c>
      <c r="J9">
        <v>-0.2169</v>
      </c>
      <c r="K9">
        <v>-0.5252</v>
      </c>
      <c r="L9">
        <v>0.0914</v>
      </c>
      <c r="M9">
        <v>0.8049977706</v>
      </c>
      <c r="N9">
        <v>0.591423832</v>
      </c>
      <c r="O9">
        <v>1.0956971561</v>
      </c>
      <c r="P9">
        <v>32197</v>
      </c>
      <c r="Q9">
        <v>76816</v>
      </c>
      <c r="R9">
        <v>433.67233161</v>
      </c>
      <c r="S9">
        <v>318.33996989</v>
      </c>
      <c r="T9">
        <v>590.78880754</v>
      </c>
      <c r="U9">
        <v>0.0426867</v>
      </c>
      <c r="V9">
        <v>419.14444907</v>
      </c>
      <c r="W9">
        <v>2.3359095121</v>
      </c>
      <c r="X9">
        <v>-0.3197</v>
      </c>
      <c r="Y9">
        <v>-0.6289</v>
      </c>
      <c r="Z9">
        <v>-0.0105</v>
      </c>
      <c r="AA9">
        <v>0.7263623237</v>
      </c>
      <c r="AB9">
        <v>0.5331909449</v>
      </c>
      <c r="AC9">
        <v>0.9895183525</v>
      </c>
      <c r="AD9">
        <v>0.2056674382</v>
      </c>
      <c r="AE9">
        <v>0.2023</v>
      </c>
      <c r="AF9">
        <v>-0.111</v>
      </c>
      <c r="AG9">
        <v>0.5155</v>
      </c>
      <c r="AH9" t="s">
        <v>224</v>
      </c>
      <c r="AI9" t="s">
        <v>224</v>
      </c>
      <c r="AJ9" t="s">
        <v>224</v>
      </c>
      <c r="AK9" t="s">
        <v>224</v>
      </c>
      <c r="AL9" t="s">
        <v>224</v>
      </c>
    </row>
    <row r="10" spans="1:38" ht="12.75">
      <c r="A10" t="s">
        <v>2</v>
      </c>
      <c r="B10">
        <v>21590</v>
      </c>
      <c r="C10">
        <v>39369</v>
      </c>
      <c r="D10">
        <v>554.94441675</v>
      </c>
      <c r="E10">
        <v>407.19520525</v>
      </c>
      <c r="F10">
        <v>756.30386044</v>
      </c>
      <c r="G10">
        <v>0.2744812583</v>
      </c>
      <c r="H10">
        <v>548.40102619</v>
      </c>
      <c r="I10">
        <v>3.7322604064</v>
      </c>
      <c r="J10">
        <v>-0.1726</v>
      </c>
      <c r="K10">
        <v>-0.4822</v>
      </c>
      <c r="L10">
        <v>0.137</v>
      </c>
      <c r="M10">
        <v>0.8414679867</v>
      </c>
      <c r="N10">
        <v>0.6174343217</v>
      </c>
      <c r="O10">
        <v>1.1467914039</v>
      </c>
      <c r="P10">
        <v>21220</v>
      </c>
      <c r="Q10">
        <v>40012</v>
      </c>
      <c r="R10">
        <v>503.81933973</v>
      </c>
      <c r="S10">
        <v>368.99337585</v>
      </c>
      <c r="T10">
        <v>687.90917047</v>
      </c>
      <c r="U10">
        <v>0.2853156129</v>
      </c>
      <c r="V10">
        <v>530.34089773</v>
      </c>
      <c r="W10">
        <v>3.6406793431</v>
      </c>
      <c r="X10">
        <v>-0.1698</v>
      </c>
      <c r="Y10">
        <v>-0.4812</v>
      </c>
      <c r="Z10">
        <v>0.1417</v>
      </c>
      <c r="AA10">
        <v>0.8438522813</v>
      </c>
      <c r="AB10">
        <v>0.6180308643</v>
      </c>
      <c r="AC10">
        <v>1.1521862641</v>
      </c>
      <c r="AD10">
        <v>0.5492771626</v>
      </c>
      <c r="AE10">
        <v>0.0967</v>
      </c>
      <c r="AF10">
        <v>-0.2197</v>
      </c>
      <c r="AG10">
        <v>0.413</v>
      </c>
      <c r="AH10" t="s">
        <v>224</v>
      </c>
      <c r="AI10" t="s">
        <v>224</v>
      </c>
      <c r="AJ10" t="s">
        <v>224</v>
      </c>
      <c r="AK10" t="s">
        <v>224</v>
      </c>
      <c r="AL10" t="s">
        <v>224</v>
      </c>
    </row>
    <row r="11" spans="1:38" ht="12.75">
      <c r="A11" t="s">
        <v>6</v>
      </c>
      <c r="B11">
        <v>34497</v>
      </c>
      <c r="C11">
        <v>43939</v>
      </c>
      <c r="D11">
        <v>636.38354285</v>
      </c>
      <c r="E11">
        <v>467.79123944</v>
      </c>
      <c r="F11">
        <v>865.7366352</v>
      </c>
      <c r="G11">
        <v>0.8202885245</v>
      </c>
      <c r="H11">
        <v>785.11117686</v>
      </c>
      <c r="I11">
        <v>4.2270802773</v>
      </c>
      <c r="J11">
        <v>-0.0357</v>
      </c>
      <c r="K11">
        <v>-0.3435</v>
      </c>
      <c r="L11">
        <v>0.2721</v>
      </c>
      <c r="M11">
        <v>0.96495498</v>
      </c>
      <c r="N11">
        <v>0.7093167182</v>
      </c>
      <c r="O11">
        <v>1.3127254576</v>
      </c>
      <c r="P11">
        <v>38462</v>
      </c>
      <c r="Q11">
        <v>42192</v>
      </c>
      <c r="R11">
        <v>875.6289756</v>
      </c>
      <c r="S11">
        <v>642.98172721</v>
      </c>
      <c r="T11">
        <v>1192.4539539</v>
      </c>
      <c r="U11">
        <v>0.0150833772</v>
      </c>
      <c r="V11">
        <v>911.59461509</v>
      </c>
      <c r="W11">
        <v>4.6482108417</v>
      </c>
      <c r="X11">
        <v>0.3829</v>
      </c>
      <c r="Y11">
        <v>0.0741</v>
      </c>
      <c r="Z11">
        <v>0.6918</v>
      </c>
      <c r="AA11">
        <v>1.4666001289</v>
      </c>
      <c r="AB11">
        <v>1.0769368195</v>
      </c>
      <c r="AC11">
        <v>1.9972535986</v>
      </c>
      <c r="AD11">
        <v>0.0451876983</v>
      </c>
      <c r="AE11">
        <v>-0.3191</v>
      </c>
      <c r="AF11">
        <v>-0.6314</v>
      </c>
      <c r="AG11">
        <v>-0.0068</v>
      </c>
      <c r="AH11" t="s">
        <v>224</v>
      </c>
      <c r="AI11" t="s">
        <v>224</v>
      </c>
      <c r="AJ11" t="s">
        <v>131</v>
      </c>
      <c r="AK11" t="s">
        <v>224</v>
      </c>
      <c r="AL11" t="s">
        <v>224</v>
      </c>
    </row>
    <row r="12" spans="1:38" ht="12.75">
      <c r="A12" t="s">
        <v>8</v>
      </c>
      <c r="B12">
        <v>1104</v>
      </c>
      <c r="C12">
        <v>1008</v>
      </c>
      <c r="D12">
        <v>1178.8914059</v>
      </c>
      <c r="E12">
        <v>838.9247804</v>
      </c>
      <c r="F12">
        <v>1656.6264098</v>
      </c>
      <c r="G12">
        <v>0.0008188607</v>
      </c>
      <c r="H12">
        <v>1095.2380952</v>
      </c>
      <c r="I12">
        <v>32.962793107</v>
      </c>
      <c r="J12">
        <v>0.5809</v>
      </c>
      <c r="K12">
        <v>0.2406</v>
      </c>
      <c r="L12">
        <v>0.9211</v>
      </c>
      <c r="M12">
        <v>1.7875652912</v>
      </c>
      <c r="N12">
        <v>1.2720703635</v>
      </c>
      <c r="O12">
        <v>2.5119598426</v>
      </c>
      <c r="P12">
        <v>200</v>
      </c>
      <c r="Q12">
        <v>957</v>
      </c>
      <c r="R12">
        <v>478.72117697</v>
      </c>
      <c r="S12">
        <v>329.98330397</v>
      </c>
      <c r="T12">
        <v>694.50169909</v>
      </c>
      <c r="U12">
        <v>0.2446259489</v>
      </c>
      <c r="V12">
        <v>208.98641588</v>
      </c>
      <c r="W12">
        <v>14.777571185</v>
      </c>
      <c r="X12">
        <v>-0.2209</v>
      </c>
      <c r="Y12">
        <v>-0.593</v>
      </c>
      <c r="Z12">
        <v>0.1512</v>
      </c>
      <c r="AA12">
        <v>0.801815106</v>
      </c>
      <c r="AB12">
        <v>0.5526924869</v>
      </c>
      <c r="AC12">
        <v>1.1632281592</v>
      </c>
      <c r="AD12">
        <v>1.14984E-05</v>
      </c>
      <c r="AE12">
        <v>0.9012</v>
      </c>
      <c r="AF12">
        <v>0.4986</v>
      </c>
      <c r="AG12">
        <v>1.3039</v>
      </c>
      <c r="AH12">
        <v>1</v>
      </c>
      <c r="AI12" t="s">
        <v>224</v>
      </c>
      <c r="AJ12" t="s">
        <v>131</v>
      </c>
      <c r="AK12" t="s">
        <v>224</v>
      </c>
      <c r="AL12" t="s">
        <v>224</v>
      </c>
    </row>
    <row r="13" spans="1:38" ht="12.75">
      <c r="A13" t="s">
        <v>5</v>
      </c>
      <c r="B13">
        <v>17472</v>
      </c>
      <c r="C13">
        <v>25233</v>
      </c>
      <c r="D13">
        <v>1033.1686024</v>
      </c>
      <c r="E13">
        <v>756.88651174</v>
      </c>
      <c r="F13">
        <v>1410.3004142</v>
      </c>
      <c r="G13">
        <v>0.0046909056</v>
      </c>
      <c r="H13">
        <v>692.42658423</v>
      </c>
      <c r="I13">
        <v>5.2384454141</v>
      </c>
      <c r="J13">
        <v>0.4489</v>
      </c>
      <c r="K13">
        <v>0.1377</v>
      </c>
      <c r="L13">
        <v>0.7601</v>
      </c>
      <c r="M13">
        <v>1.5666042896</v>
      </c>
      <c r="N13">
        <v>1.1476748841</v>
      </c>
      <c r="O13">
        <v>2.1384531754</v>
      </c>
      <c r="P13">
        <v>7835</v>
      </c>
      <c r="Q13">
        <v>24381</v>
      </c>
      <c r="R13">
        <v>593.82901394</v>
      </c>
      <c r="S13">
        <v>433.89832206</v>
      </c>
      <c r="T13">
        <v>812.70859985</v>
      </c>
      <c r="U13">
        <v>0.9730718712</v>
      </c>
      <c r="V13">
        <v>321.35679423</v>
      </c>
      <c r="W13">
        <v>3.6305129141</v>
      </c>
      <c r="X13">
        <v>-0.0054</v>
      </c>
      <c r="Y13">
        <v>-0.3192</v>
      </c>
      <c r="Z13">
        <v>0.3084</v>
      </c>
      <c r="AA13">
        <v>0.994610426</v>
      </c>
      <c r="AB13">
        <v>0.7267408375</v>
      </c>
      <c r="AC13">
        <v>1.3612141335</v>
      </c>
      <c r="AD13">
        <v>0.0007180573</v>
      </c>
      <c r="AE13">
        <v>0.5538</v>
      </c>
      <c r="AF13">
        <v>0.2329</v>
      </c>
      <c r="AG13">
        <v>0.8747</v>
      </c>
      <c r="AH13">
        <v>1</v>
      </c>
      <c r="AI13" t="s">
        <v>224</v>
      </c>
      <c r="AJ13" t="s">
        <v>131</v>
      </c>
      <c r="AK13" t="s">
        <v>224</v>
      </c>
      <c r="AL13" t="s">
        <v>224</v>
      </c>
    </row>
    <row r="14" spans="1:38" ht="12.75">
      <c r="A14" t="s">
        <v>7</v>
      </c>
      <c r="B14">
        <v>11447</v>
      </c>
      <c r="C14">
        <v>45051</v>
      </c>
      <c r="D14">
        <v>684.13676589</v>
      </c>
      <c r="E14">
        <v>501.21645045</v>
      </c>
      <c r="F14">
        <v>933.81435111</v>
      </c>
      <c r="G14">
        <v>0.8172452333</v>
      </c>
      <c r="H14">
        <v>254.08980933</v>
      </c>
      <c r="I14">
        <v>2.3748785554</v>
      </c>
      <c r="J14">
        <v>0.0367</v>
      </c>
      <c r="K14">
        <v>-0.2744</v>
      </c>
      <c r="L14">
        <v>0.3478</v>
      </c>
      <c r="M14">
        <v>1.0373636884</v>
      </c>
      <c r="N14">
        <v>0.759999713</v>
      </c>
      <c r="O14">
        <v>1.4159524058</v>
      </c>
      <c r="P14">
        <v>14750</v>
      </c>
      <c r="Q14">
        <v>46167</v>
      </c>
      <c r="R14">
        <v>970.06313636</v>
      </c>
      <c r="S14">
        <v>709.49991993</v>
      </c>
      <c r="T14">
        <v>1326.317963</v>
      </c>
      <c r="U14">
        <v>0.0023561386</v>
      </c>
      <c r="V14">
        <v>319.49227803</v>
      </c>
      <c r="W14">
        <v>2.6306577862</v>
      </c>
      <c r="X14">
        <v>0.4854</v>
      </c>
      <c r="Y14">
        <v>0.1726</v>
      </c>
      <c r="Z14">
        <v>0.7982</v>
      </c>
      <c r="AA14">
        <v>1.6247688924</v>
      </c>
      <c r="AB14">
        <v>1.1883488361</v>
      </c>
      <c r="AC14">
        <v>2.2214638274</v>
      </c>
      <c r="AD14">
        <v>0.0321867336</v>
      </c>
      <c r="AE14">
        <v>-0.3492</v>
      </c>
      <c r="AF14">
        <v>-0.6687</v>
      </c>
      <c r="AG14">
        <v>-0.0297</v>
      </c>
      <c r="AH14" t="s">
        <v>224</v>
      </c>
      <c r="AI14">
        <v>2</v>
      </c>
      <c r="AJ14" t="s">
        <v>131</v>
      </c>
      <c r="AK14" t="s">
        <v>224</v>
      </c>
      <c r="AL14" t="s">
        <v>224</v>
      </c>
    </row>
    <row r="15" spans="1:38" ht="12.75">
      <c r="A15" t="s">
        <v>14</v>
      </c>
      <c r="B15">
        <v>148451</v>
      </c>
      <c r="C15">
        <v>222806</v>
      </c>
      <c r="D15">
        <v>616.33804129</v>
      </c>
      <c r="E15">
        <v>489.67024617</v>
      </c>
      <c r="F15">
        <v>775.77223469</v>
      </c>
      <c r="G15">
        <v>0.5642237933</v>
      </c>
      <c r="H15">
        <v>666.27918458</v>
      </c>
      <c r="I15">
        <v>1.7292774643</v>
      </c>
      <c r="J15">
        <v>-0.0677</v>
      </c>
      <c r="K15">
        <v>-0.2977</v>
      </c>
      <c r="L15">
        <v>0.1624</v>
      </c>
      <c r="M15">
        <v>0.9345597777</v>
      </c>
      <c r="N15">
        <v>0.7424920835</v>
      </c>
      <c r="O15">
        <v>1.1763115021</v>
      </c>
      <c r="P15">
        <v>140953</v>
      </c>
      <c r="Q15">
        <v>230046</v>
      </c>
      <c r="R15">
        <v>535.56916372</v>
      </c>
      <c r="S15">
        <v>425.05676653</v>
      </c>
      <c r="T15">
        <v>674.81417003</v>
      </c>
      <c r="U15">
        <v>0.3611408619</v>
      </c>
      <c r="V15">
        <v>612.71658712</v>
      </c>
      <c r="W15">
        <v>1.6320087227</v>
      </c>
      <c r="X15">
        <v>-0.1077</v>
      </c>
      <c r="Y15">
        <v>-0.3388</v>
      </c>
      <c r="Z15">
        <v>0.1234</v>
      </c>
      <c r="AA15">
        <v>0.8979163782</v>
      </c>
      <c r="AB15">
        <v>0.7126351892</v>
      </c>
      <c r="AC15">
        <v>1.1313696467</v>
      </c>
      <c r="AD15">
        <v>0.2342156395</v>
      </c>
      <c r="AE15">
        <v>0.1405</v>
      </c>
      <c r="AF15">
        <v>-0.091</v>
      </c>
      <c r="AG15">
        <v>0.3719</v>
      </c>
      <c r="AH15" t="s">
        <v>224</v>
      </c>
      <c r="AI15" t="s">
        <v>224</v>
      </c>
      <c r="AJ15" t="s">
        <v>224</v>
      </c>
      <c r="AK15" t="s">
        <v>224</v>
      </c>
      <c r="AL15" t="s">
        <v>224</v>
      </c>
    </row>
    <row r="16" spans="1:38" ht="12.75">
      <c r="A16" t="s">
        <v>12</v>
      </c>
      <c r="B16">
        <v>89252</v>
      </c>
      <c r="C16">
        <v>158252</v>
      </c>
      <c r="D16">
        <v>559.007647</v>
      </c>
      <c r="E16">
        <v>443.85307474</v>
      </c>
      <c r="F16">
        <v>704.0382667</v>
      </c>
      <c r="G16">
        <v>0.1601308013</v>
      </c>
      <c r="H16">
        <v>563.98655309</v>
      </c>
      <c r="I16">
        <v>1.8878164713</v>
      </c>
      <c r="J16">
        <v>-0.1653</v>
      </c>
      <c r="K16">
        <v>-0.396</v>
      </c>
      <c r="L16">
        <v>0.0654</v>
      </c>
      <c r="M16">
        <v>0.847629105</v>
      </c>
      <c r="N16">
        <v>0.6730190302</v>
      </c>
      <c r="O16">
        <v>1.0675405409</v>
      </c>
      <c r="P16">
        <v>91879</v>
      </c>
      <c r="Q16">
        <v>159020</v>
      </c>
      <c r="R16">
        <v>564.70199527</v>
      </c>
      <c r="S16">
        <v>448.11831967</v>
      </c>
      <c r="T16">
        <v>711.61639563</v>
      </c>
      <c r="U16">
        <v>0.6428512689</v>
      </c>
      <c r="V16">
        <v>577.78266885</v>
      </c>
      <c r="W16">
        <v>1.9061469598</v>
      </c>
      <c r="X16">
        <v>-0.0547</v>
      </c>
      <c r="Y16">
        <v>-0.286</v>
      </c>
      <c r="Z16">
        <v>0.1765</v>
      </c>
      <c r="AA16">
        <v>0.9467594565</v>
      </c>
      <c r="AB16">
        <v>0.7512993762</v>
      </c>
      <c r="AC16">
        <v>1.1930709606</v>
      </c>
      <c r="AD16">
        <v>0.9320571974</v>
      </c>
      <c r="AE16">
        <v>-0.0101</v>
      </c>
      <c r="AF16">
        <v>-0.2431</v>
      </c>
      <c r="AG16">
        <v>0.2229</v>
      </c>
      <c r="AH16" t="s">
        <v>224</v>
      </c>
      <c r="AI16" t="s">
        <v>224</v>
      </c>
      <c r="AJ16" t="s">
        <v>224</v>
      </c>
      <c r="AK16" t="s">
        <v>224</v>
      </c>
      <c r="AL16" t="s">
        <v>224</v>
      </c>
    </row>
    <row r="17" spans="1:38" ht="12.75">
      <c r="A17" t="s">
        <v>13</v>
      </c>
      <c r="B17">
        <v>30023</v>
      </c>
      <c r="C17">
        <v>71292</v>
      </c>
      <c r="D17">
        <v>929.00469001</v>
      </c>
      <c r="E17">
        <v>735.90405506</v>
      </c>
      <c r="F17">
        <v>1172.774777</v>
      </c>
      <c r="G17">
        <v>0.0039509137</v>
      </c>
      <c r="H17">
        <v>421.1271952</v>
      </c>
      <c r="I17">
        <v>2.4304475021</v>
      </c>
      <c r="J17">
        <v>0.3426</v>
      </c>
      <c r="K17">
        <v>0.1096</v>
      </c>
      <c r="L17">
        <v>0.5757</v>
      </c>
      <c r="M17">
        <v>1.4086594667</v>
      </c>
      <c r="N17">
        <v>1.115858967</v>
      </c>
      <c r="O17">
        <v>1.7782905831</v>
      </c>
      <c r="P17">
        <v>22785</v>
      </c>
      <c r="Q17">
        <v>71505</v>
      </c>
      <c r="R17">
        <v>774.8017976</v>
      </c>
      <c r="S17">
        <v>612.91418449</v>
      </c>
      <c r="T17">
        <v>979.44841343</v>
      </c>
      <c r="U17">
        <v>0.0287019809</v>
      </c>
      <c r="V17">
        <v>318.64904552</v>
      </c>
      <c r="W17">
        <v>2.1109993786</v>
      </c>
      <c r="X17">
        <v>0.2616</v>
      </c>
      <c r="Y17">
        <v>0.0272</v>
      </c>
      <c r="Z17">
        <v>0.496</v>
      </c>
      <c r="AA17">
        <v>1.299005378</v>
      </c>
      <c r="AB17">
        <v>1.0275903132</v>
      </c>
      <c r="AC17">
        <v>1.6421086792</v>
      </c>
      <c r="AD17">
        <v>0.1358907334</v>
      </c>
      <c r="AE17">
        <v>0.1815</v>
      </c>
      <c r="AF17">
        <v>-0.057</v>
      </c>
      <c r="AG17">
        <v>0.4201</v>
      </c>
      <c r="AH17">
        <v>1</v>
      </c>
      <c r="AI17" t="s">
        <v>224</v>
      </c>
      <c r="AJ17" t="s">
        <v>224</v>
      </c>
      <c r="AK17" t="s">
        <v>224</v>
      </c>
      <c r="AL17" t="s">
        <v>224</v>
      </c>
    </row>
    <row r="18" spans="1:38" ht="12.75">
      <c r="A18" t="s">
        <v>15</v>
      </c>
      <c r="B18">
        <v>759669</v>
      </c>
      <c r="C18">
        <v>1151894</v>
      </c>
      <c r="D18">
        <v>659.49557859</v>
      </c>
      <c r="E18" t="s">
        <v>224</v>
      </c>
      <c r="F18" t="s">
        <v>224</v>
      </c>
      <c r="G18" t="s">
        <v>224</v>
      </c>
      <c r="H18">
        <v>659.49557859</v>
      </c>
      <c r="I18">
        <v>0.7566581009</v>
      </c>
      <c r="J18" t="s">
        <v>224</v>
      </c>
      <c r="K18" t="s">
        <v>224</v>
      </c>
      <c r="L18" t="s">
        <v>224</v>
      </c>
      <c r="M18" t="s">
        <v>224</v>
      </c>
      <c r="N18" t="s">
        <v>224</v>
      </c>
      <c r="O18" t="s">
        <v>224</v>
      </c>
      <c r="P18">
        <v>705771</v>
      </c>
      <c r="Q18">
        <v>1175234</v>
      </c>
      <c r="R18">
        <v>597.0468421</v>
      </c>
      <c r="S18" t="s">
        <v>224</v>
      </c>
      <c r="T18" t="s">
        <v>224</v>
      </c>
      <c r="U18" t="s">
        <v>224</v>
      </c>
      <c r="V18">
        <v>600.53657399</v>
      </c>
      <c r="W18">
        <v>0.7148378787</v>
      </c>
      <c r="X18" t="s">
        <v>224</v>
      </c>
      <c r="Y18" t="s">
        <v>224</v>
      </c>
      <c r="Z18" t="s">
        <v>224</v>
      </c>
      <c r="AA18" t="s">
        <v>224</v>
      </c>
      <c r="AB18" t="s">
        <v>224</v>
      </c>
      <c r="AC18" t="s">
        <v>224</v>
      </c>
      <c r="AD18">
        <v>0.5215833107</v>
      </c>
      <c r="AE18">
        <v>0.0995</v>
      </c>
      <c r="AF18">
        <v>-0.2047</v>
      </c>
      <c r="AG18">
        <v>0.4037</v>
      </c>
      <c r="AH18" t="s">
        <v>224</v>
      </c>
      <c r="AI18" t="s">
        <v>224</v>
      </c>
      <c r="AJ18" t="s">
        <v>224</v>
      </c>
      <c r="AK18" t="s">
        <v>224</v>
      </c>
      <c r="AL18" t="s">
        <v>224</v>
      </c>
    </row>
    <row r="19" spans="1:38" ht="12.75">
      <c r="A19" t="s">
        <v>192</v>
      </c>
      <c r="B19">
        <v>34982</v>
      </c>
      <c r="C19">
        <v>3196</v>
      </c>
      <c r="D19">
        <v>8318.9384224</v>
      </c>
      <c r="E19">
        <v>6069.0950113</v>
      </c>
      <c r="F19">
        <v>11402.809866</v>
      </c>
      <c r="G19" s="4">
        <v>6.283314E-56</v>
      </c>
      <c r="H19">
        <v>10945.556946</v>
      </c>
      <c r="I19">
        <v>58.521513182</v>
      </c>
      <c r="J19">
        <v>2.5348</v>
      </c>
      <c r="K19">
        <v>2.2195</v>
      </c>
      <c r="L19">
        <v>2.8501</v>
      </c>
      <c r="M19">
        <v>12.614092789</v>
      </c>
      <c r="N19">
        <v>9.2026318423</v>
      </c>
      <c r="O19">
        <v>17.290199111</v>
      </c>
      <c r="P19">
        <v>30578</v>
      </c>
      <c r="Q19">
        <v>2918</v>
      </c>
      <c r="R19">
        <v>11981.206135</v>
      </c>
      <c r="S19">
        <v>8676.5326707</v>
      </c>
      <c r="T19">
        <v>16544.546755</v>
      </c>
      <c r="U19" s="4">
        <v>3.96196E-74</v>
      </c>
      <c r="V19">
        <v>10479.095271</v>
      </c>
      <c r="W19">
        <v>59.926546513</v>
      </c>
      <c r="X19">
        <v>2.9991</v>
      </c>
      <c r="Y19">
        <v>2.6764</v>
      </c>
      <c r="Z19">
        <v>3.3218</v>
      </c>
      <c r="AA19">
        <v>20.06744746</v>
      </c>
      <c r="AB19">
        <v>14.532415313</v>
      </c>
      <c r="AC19">
        <v>27.71063439</v>
      </c>
      <c r="AD19">
        <v>0.0311425635</v>
      </c>
      <c r="AE19">
        <v>-0.3648</v>
      </c>
      <c r="AF19">
        <v>-0.6966</v>
      </c>
      <c r="AG19">
        <v>-0.0331</v>
      </c>
      <c r="AH19">
        <v>1</v>
      </c>
      <c r="AI19">
        <v>2</v>
      </c>
      <c r="AJ19" t="s">
        <v>131</v>
      </c>
      <c r="AK19" t="s">
        <v>224</v>
      </c>
      <c r="AL19" t="s">
        <v>224</v>
      </c>
    </row>
    <row r="20" spans="1:38" ht="12.75">
      <c r="A20" t="s">
        <v>72</v>
      </c>
      <c r="B20">
        <v>23779</v>
      </c>
      <c r="C20">
        <v>61810</v>
      </c>
      <c r="D20">
        <v>499.36157159</v>
      </c>
      <c r="E20">
        <v>366.2188419</v>
      </c>
      <c r="F20">
        <v>680.90974755</v>
      </c>
      <c r="G20">
        <v>0.0787479321</v>
      </c>
      <c r="H20">
        <v>384.71121178</v>
      </c>
      <c r="I20">
        <v>2.4948132955</v>
      </c>
      <c r="J20">
        <v>-0.2781</v>
      </c>
      <c r="K20">
        <v>-0.5882</v>
      </c>
      <c r="L20">
        <v>0.032</v>
      </c>
      <c r="M20">
        <v>0.7571871409</v>
      </c>
      <c r="N20">
        <v>0.5553014361</v>
      </c>
      <c r="O20">
        <v>1.032470527</v>
      </c>
      <c r="P20">
        <v>24679</v>
      </c>
      <c r="Q20">
        <v>65869</v>
      </c>
      <c r="R20">
        <v>367.1752898</v>
      </c>
      <c r="S20">
        <v>268.96785662</v>
      </c>
      <c r="T20">
        <v>501.24091084</v>
      </c>
      <c r="U20">
        <v>0.0022031493</v>
      </c>
      <c r="V20">
        <v>374.66790144</v>
      </c>
      <c r="W20">
        <v>2.3849688374</v>
      </c>
      <c r="X20">
        <v>-0.4862</v>
      </c>
      <c r="Y20">
        <v>-0.7974</v>
      </c>
      <c r="Z20">
        <v>-0.1749</v>
      </c>
      <c r="AA20">
        <v>0.614985733</v>
      </c>
      <c r="AB20">
        <v>0.450497076</v>
      </c>
      <c r="AC20">
        <v>0.8395336438</v>
      </c>
      <c r="AD20">
        <v>0.0572863617</v>
      </c>
      <c r="AE20">
        <v>0.3075</v>
      </c>
      <c r="AF20">
        <v>-0.0095</v>
      </c>
      <c r="AG20">
        <v>0.6245</v>
      </c>
      <c r="AH20" t="s">
        <v>224</v>
      </c>
      <c r="AI20">
        <v>2</v>
      </c>
      <c r="AJ20" t="s">
        <v>224</v>
      </c>
      <c r="AK20" t="s">
        <v>224</v>
      </c>
      <c r="AL20" t="s">
        <v>224</v>
      </c>
    </row>
    <row r="21" spans="1:38" ht="12.75">
      <c r="A21" t="s">
        <v>71</v>
      </c>
      <c r="B21">
        <v>16750</v>
      </c>
      <c r="C21">
        <v>36583</v>
      </c>
      <c r="D21">
        <v>470.11819346</v>
      </c>
      <c r="E21">
        <v>345.53459083</v>
      </c>
      <c r="F21">
        <v>639.62081275</v>
      </c>
      <c r="G21">
        <v>0.0311810298</v>
      </c>
      <c r="H21">
        <v>457.8629418</v>
      </c>
      <c r="I21">
        <v>3.5377577305</v>
      </c>
      <c r="J21">
        <v>-0.3385</v>
      </c>
      <c r="K21">
        <v>-0.6464</v>
      </c>
      <c r="L21">
        <v>-0.0306</v>
      </c>
      <c r="M21">
        <v>0.7128451027</v>
      </c>
      <c r="N21">
        <v>0.5239376913</v>
      </c>
      <c r="O21">
        <v>0.969863686</v>
      </c>
      <c r="P21">
        <v>17985</v>
      </c>
      <c r="Q21">
        <v>36891</v>
      </c>
      <c r="R21">
        <v>403.16169159</v>
      </c>
      <c r="S21">
        <v>295.57948101</v>
      </c>
      <c r="T21">
        <v>549.90065281</v>
      </c>
      <c r="U21">
        <v>0.0131615871</v>
      </c>
      <c r="V21">
        <v>487.51728064</v>
      </c>
      <c r="W21">
        <v>3.6352542707</v>
      </c>
      <c r="X21">
        <v>-0.3927</v>
      </c>
      <c r="Y21">
        <v>-0.7031</v>
      </c>
      <c r="Z21">
        <v>-0.0823</v>
      </c>
      <c r="AA21">
        <v>0.6752597337</v>
      </c>
      <c r="AB21">
        <v>0.495069164</v>
      </c>
      <c r="AC21">
        <v>0.9210343545</v>
      </c>
      <c r="AD21">
        <v>0.3376740687</v>
      </c>
      <c r="AE21">
        <v>0.1536</v>
      </c>
      <c r="AF21">
        <v>-0.1604</v>
      </c>
      <c r="AG21">
        <v>0.4677</v>
      </c>
      <c r="AH21" t="s">
        <v>224</v>
      </c>
      <c r="AI21" t="s">
        <v>224</v>
      </c>
      <c r="AJ21" t="s">
        <v>224</v>
      </c>
      <c r="AK21" t="s">
        <v>224</v>
      </c>
      <c r="AL21" t="s">
        <v>224</v>
      </c>
    </row>
    <row r="22" spans="1:38" ht="12.75">
      <c r="A22" t="s">
        <v>74</v>
      </c>
      <c r="B22">
        <v>30392</v>
      </c>
      <c r="C22">
        <v>46985</v>
      </c>
      <c r="D22">
        <v>712.85471933</v>
      </c>
      <c r="E22">
        <v>523.43589633</v>
      </c>
      <c r="F22">
        <v>970.81964466</v>
      </c>
      <c r="G22">
        <v>0.6215085752</v>
      </c>
      <c r="H22">
        <v>646.84473768</v>
      </c>
      <c r="I22">
        <v>3.7103972472</v>
      </c>
      <c r="J22">
        <v>0.0778</v>
      </c>
      <c r="K22">
        <v>-0.2311</v>
      </c>
      <c r="L22">
        <v>0.3867</v>
      </c>
      <c r="M22">
        <v>1.0809090197</v>
      </c>
      <c r="N22">
        <v>0.7936912897</v>
      </c>
      <c r="O22">
        <v>1.472063917</v>
      </c>
      <c r="P22">
        <v>23605</v>
      </c>
      <c r="Q22">
        <v>50848</v>
      </c>
      <c r="R22">
        <v>474.50641948</v>
      </c>
      <c r="S22">
        <v>347.74548336</v>
      </c>
      <c r="T22">
        <v>647.47452633</v>
      </c>
      <c r="U22">
        <v>0.1474379522</v>
      </c>
      <c r="V22">
        <v>464.22671492</v>
      </c>
      <c r="W22">
        <v>3.0215384619</v>
      </c>
      <c r="X22">
        <v>-0.2297</v>
      </c>
      <c r="Y22">
        <v>-0.5405</v>
      </c>
      <c r="Z22">
        <v>0.0811</v>
      </c>
      <c r="AA22">
        <v>0.7947557646</v>
      </c>
      <c r="AB22">
        <v>0.582442547</v>
      </c>
      <c r="AC22">
        <v>1.0844618557</v>
      </c>
      <c r="AD22">
        <v>0.0114021817</v>
      </c>
      <c r="AE22">
        <v>0.407</v>
      </c>
      <c r="AF22">
        <v>0.0917</v>
      </c>
      <c r="AG22">
        <v>0.7223</v>
      </c>
      <c r="AH22" t="s">
        <v>224</v>
      </c>
      <c r="AI22" t="s">
        <v>224</v>
      </c>
      <c r="AJ22" t="s">
        <v>131</v>
      </c>
      <c r="AK22" t="s">
        <v>224</v>
      </c>
      <c r="AL22" t="s">
        <v>224</v>
      </c>
    </row>
    <row r="23" spans="1:38" ht="12.75">
      <c r="A23" t="s">
        <v>73</v>
      </c>
      <c r="B23">
        <v>31878</v>
      </c>
      <c r="C23">
        <v>60545</v>
      </c>
      <c r="D23">
        <v>571.49408134</v>
      </c>
      <c r="E23">
        <v>419.66486027</v>
      </c>
      <c r="F23">
        <v>778.25311557</v>
      </c>
      <c r="G23">
        <v>0.3633310116</v>
      </c>
      <c r="H23">
        <v>526.51746635</v>
      </c>
      <c r="I23">
        <v>2.9489489173</v>
      </c>
      <c r="J23">
        <v>-0.1432</v>
      </c>
      <c r="K23">
        <v>-0.452</v>
      </c>
      <c r="L23">
        <v>0.1656</v>
      </c>
      <c r="M23">
        <v>0.8665624151</v>
      </c>
      <c r="N23">
        <v>0.6363421892</v>
      </c>
      <c r="O23">
        <v>1.1800732876</v>
      </c>
      <c r="P23">
        <v>29927</v>
      </c>
      <c r="Q23">
        <v>61433</v>
      </c>
      <c r="R23">
        <v>514.89105224</v>
      </c>
      <c r="S23">
        <v>377.68719667</v>
      </c>
      <c r="T23">
        <v>701.93747105</v>
      </c>
      <c r="U23">
        <v>0.3491113126</v>
      </c>
      <c r="V23">
        <v>487.14860091</v>
      </c>
      <c r="W23">
        <v>2.8159819569</v>
      </c>
      <c r="X23">
        <v>-0.148</v>
      </c>
      <c r="Y23">
        <v>-0.4579</v>
      </c>
      <c r="Z23">
        <v>0.1618</v>
      </c>
      <c r="AA23">
        <v>0.8623964084</v>
      </c>
      <c r="AB23">
        <v>0.6325922357</v>
      </c>
      <c r="AC23">
        <v>1.1756824114</v>
      </c>
      <c r="AD23">
        <v>0.5155383082</v>
      </c>
      <c r="AE23">
        <v>0.1043</v>
      </c>
      <c r="AF23">
        <v>-0.2101</v>
      </c>
      <c r="AG23">
        <v>0.4187</v>
      </c>
      <c r="AH23" t="s">
        <v>224</v>
      </c>
      <c r="AI23" t="s">
        <v>224</v>
      </c>
      <c r="AJ23" t="s">
        <v>224</v>
      </c>
      <c r="AK23" t="s">
        <v>224</v>
      </c>
      <c r="AL23" t="s">
        <v>224</v>
      </c>
    </row>
    <row r="24" spans="1:38" ht="12.75">
      <c r="A24" t="s">
        <v>75</v>
      </c>
      <c r="B24">
        <v>13348</v>
      </c>
      <c r="C24">
        <v>33260</v>
      </c>
      <c r="D24">
        <v>548.93682939</v>
      </c>
      <c r="E24">
        <v>402.44196953</v>
      </c>
      <c r="F24">
        <v>748.75799611</v>
      </c>
      <c r="G24">
        <v>0.2466580704</v>
      </c>
      <c r="H24">
        <v>401.3229104</v>
      </c>
      <c r="I24">
        <v>3.4736483738</v>
      </c>
      <c r="J24">
        <v>-0.1835</v>
      </c>
      <c r="K24">
        <v>-0.4939</v>
      </c>
      <c r="L24">
        <v>0.1269</v>
      </c>
      <c r="M24">
        <v>0.8323586195</v>
      </c>
      <c r="N24">
        <v>0.610226941</v>
      </c>
      <c r="O24">
        <v>1.1353495314</v>
      </c>
      <c r="P24">
        <v>13200</v>
      </c>
      <c r="Q24">
        <v>33225</v>
      </c>
      <c r="R24">
        <v>639.23874743</v>
      </c>
      <c r="S24">
        <v>466.95538364</v>
      </c>
      <c r="T24">
        <v>875.08612286</v>
      </c>
      <c r="U24">
        <v>0.669995896</v>
      </c>
      <c r="V24">
        <v>397.29119639</v>
      </c>
      <c r="W24">
        <v>3.45797601</v>
      </c>
      <c r="X24">
        <v>0.0683</v>
      </c>
      <c r="Y24">
        <v>-0.2458</v>
      </c>
      <c r="Z24">
        <v>0.3823</v>
      </c>
      <c r="AA24">
        <v>1.0706676635</v>
      </c>
      <c r="AB24">
        <v>0.7821084557</v>
      </c>
      <c r="AC24">
        <v>1.4656908992</v>
      </c>
      <c r="AD24">
        <v>0.351414607</v>
      </c>
      <c r="AE24">
        <v>-0.1523</v>
      </c>
      <c r="AF24">
        <v>-0.4726</v>
      </c>
      <c r="AG24">
        <v>0.168</v>
      </c>
      <c r="AH24" t="s">
        <v>224</v>
      </c>
      <c r="AI24" t="s">
        <v>224</v>
      </c>
      <c r="AJ24" t="s">
        <v>224</v>
      </c>
      <c r="AK24" t="s">
        <v>224</v>
      </c>
      <c r="AL24" t="s">
        <v>224</v>
      </c>
    </row>
    <row r="25" spans="1:38" ht="12.75">
      <c r="A25" t="s">
        <v>81</v>
      </c>
      <c r="B25">
        <v>43891</v>
      </c>
      <c r="C25">
        <v>56319</v>
      </c>
      <c r="D25">
        <v>679.41599602</v>
      </c>
      <c r="E25">
        <v>498.92700769</v>
      </c>
      <c r="F25">
        <v>925.19765122</v>
      </c>
      <c r="G25">
        <v>0.8501765512</v>
      </c>
      <c r="H25">
        <v>779.32846819</v>
      </c>
      <c r="I25">
        <v>3.7199131726</v>
      </c>
      <c r="J25">
        <v>0.0298</v>
      </c>
      <c r="K25">
        <v>-0.279</v>
      </c>
      <c r="L25">
        <v>0.3385</v>
      </c>
      <c r="M25">
        <v>1.030205536</v>
      </c>
      <c r="N25">
        <v>0.7565282071</v>
      </c>
      <c r="O25">
        <v>1.4028868142</v>
      </c>
      <c r="P25">
        <v>36136</v>
      </c>
      <c r="Q25">
        <v>55550</v>
      </c>
      <c r="R25">
        <v>598.22823554</v>
      </c>
      <c r="S25">
        <v>439.13425749</v>
      </c>
      <c r="T25">
        <v>814.96038102</v>
      </c>
      <c r="U25">
        <v>0.9900013753</v>
      </c>
      <c r="V25">
        <v>650.51305131</v>
      </c>
      <c r="W25">
        <v>3.4220470429</v>
      </c>
      <c r="X25">
        <v>0.002</v>
      </c>
      <c r="Y25">
        <v>-0.3072</v>
      </c>
      <c r="Z25">
        <v>0.3111</v>
      </c>
      <c r="AA25">
        <v>1.0019787282</v>
      </c>
      <c r="AB25">
        <v>0.7355105605</v>
      </c>
      <c r="AC25">
        <v>1.3649856654</v>
      </c>
      <c r="AD25">
        <v>0.4264292366</v>
      </c>
      <c r="AE25">
        <v>0.1273</v>
      </c>
      <c r="AF25">
        <v>-0.1864</v>
      </c>
      <c r="AG25">
        <v>0.4409</v>
      </c>
      <c r="AH25" t="s">
        <v>224</v>
      </c>
      <c r="AI25" t="s">
        <v>224</v>
      </c>
      <c r="AJ25" t="s">
        <v>224</v>
      </c>
      <c r="AK25" t="s">
        <v>224</v>
      </c>
      <c r="AL25" t="s">
        <v>224</v>
      </c>
    </row>
    <row r="26" spans="1:38" ht="12.75">
      <c r="A26" t="s">
        <v>76</v>
      </c>
      <c r="B26">
        <v>58933</v>
      </c>
      <c r="C26">
        <v>92274</v>
      </c>
      <c r="D26">
        <v>602.82072937</v>
      </c>
      <c r="E26">
        <v>442.74682482</v>
      </c>
      <c r="F26">
        <v>820.76891665</v>
      </c>
      <c r="G26">
        <v>0.5682404934</v>
      </c>
      <c r="H26">
        <v>638.67394932</v>
      </c>
      <c r="I26">
        <v>2.6308732637</v>
      </c>
      <c r="J26">
        <v>-0.0899</v>
      </c>
      <c r="K26">
        <v>-0.3985</v>
      </c>
      <c r="L26">
        <v>0.2188</v>
      </c>
      <c r="M26">
        <v>0.9140633371</v>
      </c>
      <c r="N26">
        <v>0.671341612</v>
      </c>
      <c r="O26">
        <v>1.2445404386</v>
      </c>
      <c r="P26">
        <v>47155</v>
      </c>
      <c r="Q26">
        <v>94319</v>
      </c>
      <c r="R26">
        <v>446.76332864</v>
      </c>
      <c r="S26">
        <v>328.11981258</v>
      </c>
      <c r="T26">
        <v>608.30667385</v>
      </c>
      <c r="U26">
        <v>0.0655745163</v>
      </c>
      <c r="V26">
        <v>499.95228957</v>
      </c>
      <c r="W26">
        <v>2.3023147031</v>
      </c>
      <c r="X26">
        <v>-0.29</v>
      </c>
      <c r="Y26">
        <v>-0.5986</v>
      </c>
      <c r="Z26">
        <v>0.0187</v>
      </c>
      <c r="AA26">
        <v>0.7482885716</v>
      </c>
      <c r="AB26">
        <v>0.5495713057</v>
      </c>
      <c r="AC26">
        <v>1.01885921</v>
      </c>
      <c r="AD26">
        <v>0.0605377513</v>
      </c>
      <c r="AE26">
        <v>0.2996</v>
      </c>
      <c r="AF26">
        <v>-0.0133</v>
      </c>
      <c r="AG26">
        <v>0.6124</v>
      </c>
      <c r="AH26" t="s">
        <v>224</v>
      </c>
      <c r="AI26" t="s">
        <v>224</v>
      </c>
      <c r="AJ26" t="s">
        <v>224</v>
      </c>
      <c r="AK26" t="s">
        <v>224</v>
      </c>
      <c r="AL26" t="s">
        <v>224</v>
      </c>
    </row>
    <row r="27" spans="1:38" ht="12.75">
      <c r="A27" t="s">
        <v>77</v>
      </c>
      <c r="B27">
        <v>40746</v>
      </c>
      <c r="C27">
        <v>57632</v>
      </c>
      <c r="D27">
        <v>721.87680161</v>
      </c>
      <c r="E27">
        <v>530.49154598</v>
      </c>
      <c r="F27">
        <v>982.30805118</v>
      </c>
      <c r="G27">
        <v>0.5652671466</v>
      </c>
      <c r="H27">
        <v>707.00305386</v>
      </c>
      <c r="I27">
        <v>3.5025052851</v>
      </c>
      <c r="J27">
        <v>0.0904</v>
      </c>
      <c r="K27">
        <v>-0.2177</v>
      </c>
      <c r="L27">
        <v>0.3984</v>
      </c>
      <c r="M27">
        <v>1.0945892968</v>
      </c>
      <c r="N27">
        <v>0.8043898446</v>
      </c>
      <c r="O27">
        <v>1.4894839072</v>
      </c>
      <c r="P27">
        <v>46849</v>
      </c>
      <c r="Q27">
        <v>60191</v>
      </c>
      <c r="R27">
        <v>751.24740873</v>
      </c>
      <c r="S27">
        <v>551.77806655</v>
      </c>
      <c r="T27">
        <v>1022.8254861</v>
      </c>
      <c r="U27">
        <v>0.1445209256</v>
      </c>
      <c r="V27">
        <v>778.33895433</v>
      </c>
      <c r="W27">
        <v>3.5959910649</v>
      </c>
      <c r="X27">
        <v>0.2297</v>
      </c>
      <c r="Y27">
        <v>-0.0788</v>
      </c>
      <c r="Z27">
        <v>0.5383</v>
      </c>
      <c r="AA27">
        <v>1.2582721417</v>
      </c>
      <c r="AB27">
        <v>0.9241788544</v>
      </c>
      <c r="AC27">
        <v>1.7131411038</v>
      </c>
      <c r="AD27">
        <v>0.8024023587</v>
      </c>
      <c r="AE27">
        <v>-0.0399</v>
      </c>
      <c r="AF27">
        <v>-0.3522</v>
      </c>
      <c r="AG27">
        <v>0.2725</v>
      </c>
      <c r="AH27" t="s">
        <v>224</v>
      </c>
      <c r="AI27" t="s">
        <v>224</v>
      </c>
      <c r="AJ27" t="s">
        <v>224</v>
      </c>
      <c r="AK27" t="s">
        <v>224</v>
      </c>
      <c r="AL27" t="s">
        <v>224</v>
      </c>
    </row>
    <row r="28" spans="1:38" ht="12.75">
      <c r="A28" t="s">
        <v>70</v>
      </c>
      <c r="B28">
        <v>42342</v>
      </c>
      <c r="C28">
        <v>59548</v>
      </c>
      <c r="D28">
        <v>652.01031133</v>
      </c>
      <c r="E28">
        <v>479.68055868</v>
      </c>
      <c r="F28">
        <v>886.25114857</v>
      </c>
      <c r="G28">
        <v>0.9418938609</v>
      </c>
      <c r="H28">
        <v>711.05662659</v>
      </c>
      <c r="I28">
        <v>3.4555605255</v>
      </c>
      <c r="J28">
        <v>-0.0114</v>
      </c>
      <c r="K28">
        <v>-0.3184</v>
      </c>
      <c r="L28">
        <v>0.2955</v>
      </c>
      <c r="M28">
        <v>0.9886500115</v>
      </c>
      <c r="N28">
        <v>0.7273446165</v>
      </c>
      <c r="O28">
        <v>1.3438318275</v>
      </c>
      <c r="P28">
        <v>42411</v>
      </c>
      <c r="Q28">
        <v>58478</v>
      </c>
      <c r="R28">
        <v>629.21055711</v>
      </c>
      <c r="S28">
        <v>461.901295</v>
      </c>
      <c r="T28">
        <v>857.12235377</v>
      </c>
      <c r="U28">
        <v>0.7393666628</v>
      </c>
      <c r="V28">
        <v>725.24710147</v>
      </c>
      <c r="W28">
        <v>3.5216544931</v>
      </c>
      <c r="X28">
        <v>0.0525</v>
      </c>
      <c r="Y28">
        <v>-0.2566</v>
      </c>
      <c r="Z28">
        <v>0.3616</v>
      </c>
      <c r="AA28">
        <v>1.0538713427</v>
      </c>
      <c r="AB28">
        <v>0.7736433097</v>
      </c>
      <c r="AC28">
        <v>1.4356031945</v>
      </c>
      <c r="AD28">
        <v>0.822936167</v>
      </c>
      <c r="AE28">
        <v>0.0356</v>
      </c>
      <c r="AF28">
        <v>-0.2762</v>
      </c>
      <c r="AG28">
        <v>0.3474</v>
      </c>
      <c r="AH28" t="s">
        <v>224</v>
      </c>
      <c r="AI28" t="s">
        <v>224</v>
      </c>
      <c r="AJ28" t="s">
        <v>224</v>
      </c>
      <c r="AK28" t="s">
        <v>224</v>
      </c>
      <c r="AL28" t="s">
        <v>224</v>
      </c>
    </row>
    <row r="29" spans="1:38" ht="12.75">
      <c r="A29" t="s">
        <v>78</v>
      </c>
      <c r="B29">
        <v>13049</v>
      </c>
      <c r="C29">
        <v>31219</v>
      </c>
      <c r="D29">
        <v>677.47825449</v>
      </c>
      <c r="E29">
        <v>495.84178352</v>
      </c>
      <c r="F29">
        <v>925.65169084</v>
      </c>
      <c r="G29">
        <v>0.8658497062</v>
      </c>
      <c r="H29">
        <v>417.98263878</v>
      </c>
      <c r="I29">
        <v>3.6590608163</v>
      </c>
      <c r="J29">
        <v>0.0269</v>
      </c>
      <c r="K29">
        <v>-0.2852</v>
      </c>
      <c r="L29">
        <v>0.339</v>
      </c>
      <c r="M29">
        <v>1.0272673184</v>
      </c>
      <c r="N29">
        <v>0.7518500497</v>
      </c>
      <c r="O29">
        <v>1.4035752792</v>
      </c>
      <c r="P29">
        <v>13772</v>
      </c>
      <c r="Q29">
        <v>31443</v>
      </c>
      <c r="R29">
        <v>672.19094175</v>
      </c>
      <c r="S29">
        <v>492.2313099</v>
      </c>
      <c r="T29">
        <v>917.94376563</v>
      </c>
      <c r="U29">
        <v>0.4558638353</v>
      </c>
      <c r="V29">
        <v>437.99891868</v>
      </c>
      <c r="W29">
        <v>3.7322826962</v>
      </c>
      <c r="X29">
        <v>0.1185</v>
      </c>
      <c r="Y29">
        <v>-0.193</v>
      </c>
      <c r="Z29">
        <v>0.4301</v>
      </c>
      <c r="AA29">
        <v>1.1258596384</v>
      </c>
      <c r="AB29">
        <v>0.8244433689</v>
      </c>
      <c r="AC29">
        <v>1.5374736133</v>
      </c>
      <c r="AD29">
        <v>0.961640635</v>
      </c>
      <c r="AE29">
        <v>0.0078</v>
      </c>
      <c r="AF29">
        <v>-0.3115</v>
      </c>
      <c r="AG29">
        <v>0.3271</v>
      </c>
      <c r="AH29" t="s">
        <v>224</v>
      </c>
      <c r="AI29" t="s">
        <v>224</v>
      </c>
      <c r="AJ29" t="s">
        <v>224</v>
      </c>
      <c r="AK29" t="s">
        <v>224</v>
      </c>
      <c r="AL29" t="s">
        <v>224</v>
      </c>
    </row>
    <row r="30" spans="1:38" ht="12.75">
      <c r="A30" t="s">
        <v>80</v>
      </c>
      <c r="B30">
        <v>62359</v>
      </c>
      <c r="C30">
        <v>72206</v>
      </c>
      <c r="D30">
        <v>1118.6488039</v>
      </c>
      <c r="E30">
        <v>822.49648682</v>
      </c>
      <c r="F30">
        <v>1521.4352482</v>
      </c>
      <c r="G30">
        <v>0.0007582444</v>
      </c>
      <c r="H30">
        <v>863.62629144</v>
      </c>
      <c r="I30">
        <v>3.4584084532</v>
      </c>
      <c r="J30">
        <v>0.5284</v>
      </c>
      <c r="K30">
        <v>0.2209</v>
      </c>
      <c r="L30">
        <v>0.8359</v>
      </c>
      <c r="M30">
        <v>1.6962188076</v>
      </c>
      <c r="N30">
        <v>1.2471599712</v>
      </c>
      <c r="O30">
        <v>2.3069680792</v>
      </c>
      <c r="P30">
        <v>49154</v>
      </c>
      <c r="Q30">
        <v>72091</v>
      </c>
      <c r="R30">
        <v>888.93168538</v>
      </c>
      <c r="S30">
        <v>652.8495288</v>
      </c>
      <c r="T30">
        <v>1210.3854049</v>
      </c>
      <c r="U30">
        <v>0.0114939856</v>
      </c>
      <c r="V30">
        <v>681.83268369</v>
      </c>
      <c r="W30">
        <v>3.0753771465</v>
      </c>
      <c r="X30">
        <v>0.398</v>
      </c>
      <c r="Y30">
        <v>0.0894</v>
      </c>
      <c r="Z30">
        <v>0.7067</v>
      </c>
      <c r="AA30">
        <v>1.4888809767</v>
      </c>
      <c r="AB30">
        <v>1.0934645036</v>
      </c>
      <c r="AC30">
        <v>2.0272871734</v>
      </c>
      <c r="AD30">
        <v>0.1481945025</v>
      </c>
      <c r="AE30">
        <v>0.2299</v>
      </c>
      <c r="AF30">
        <v>-0.0817</v>
      </c>
      <c r="AG30">
        <v>0.5414</v>
      </c>
      <c r="AH30">
        <v>1</v>
      </c>
      <c r="AI30" t="s">
        <v>224</v>
      </c>
      <c r="AJ30" t="s">
        <v>224</v>
      </c>
      <c r="AK30" t="s">
        <v>224</v>
      </c>
      <c r="AL30" t="s">
        <v>224</v>
      </c>
    </row>
    <row r="31" spans="1:38" ht="12.75">
      <c r="A31" t="s">
        <v>79</v>
      </c>
      <c r="B31">
        <v>35198</v>
      </c>
      <c r="C31">
        <v>40630</v>
      </c>
      <c r="D31">
        <v>940.96962538</v>
      </c>
      <c r="E31">
        <v>691.48952872</v>
      </c>
      <c r="F31">
        <v>1280.4587765</v>
      </c>
      <c r="G31">
        <v>0.0237369839</v>
      </c>
      <c r="H31">
        <v>866.30568545</v>
      </c>
      <c r="I31">
        <v>4.6175560005</v>
      </c>
      <c r="J31">
        <v>0.3554</v>
      </c>
      <c r="K31">
        <v>0.0474</v>
      </c>
      <c r="L31">
        <v>0.6635</v>
      </c>
      <c r="M31">
        <v>1.4268020225</v>
      </c>
      <c r="N31">
        <v>1.0485127591</v>
      </c>
      <c r="O31">
        <v>1.9415729507</v>
      </c>
      <c r="P31">
        <v>32067</v>
      </c>
      <c r="Q31">
        <v>42182</v>
      </c>
      <c r="R31">
        <v>894.98946515</v>
      </c>
      <c r="S31">
        <v>656.53630744</v>
      </c>
      <c r="T31">
        <v>1220.0485086</v>
      </c>
      <c r="U31">
        <v>0.0104428804</v>
      </c>
      <c r="V31">
        <v>760.20577498</v>
      </c>
      <c r="W31">
        <v>4.2452375651</v>
      </c>
      <c r="X31">
        <v>0.4048</v>
      </c>
      <c r="Y31">
        <v>0.095</v>
      </c>
      <c r="Z31">
        <v>0.7147</v>
      </c>
      <c r="AA31">
        <v>1.4990272154</v>
      </c>
      <c r="AB31">
        <v>1.0996395277</v>
      </c>
      <c r="AC31">
        <v>2.0434720069</v>
      </c>
      <c r="AD31">
        <v>0.7540359622</v>
      </c>
      <c r="AE31">
        <v>0.0501</v>
      </c>
      <c r="AF31">
        <v>-0.2633</v>
      </c>
      <c r="AG31">
        <v>0.3635</v>
      </c>
      <c r="AH31" t="s">
        <v>224</v>
      </c>
      <c r="AI31" t="s">
        <v>224</v>
      </c>
      <c r="AJ31" t="s">
        <v>224</v>
      </c>
      <c r="AK31" t="s">
        <v>224</v>
      </c>
      <c r="AL31" t="s">
        <v>224</v>
      </c>
    </row>
    <row r="32" spans="1:38" ht="12.75">
      <c r="A32" t="s">
        <v>32</v>
      </c>
      <c r="B32">
        <v>6112</v>
      </c>
      <c r="C32">
        <v>15816</v>
      </c>
      <c r="D32">
        <v>631.73649389</v>
      </c>
      <c r="E32">
        <v>312.34664184</v>
      </c>
      <c r="F32">
        <v>1277.7182279</v>
      </c>
      <c r="G32">
        <v>0.9047518503</v>
      </c>
      <c r="H32">
        <v>386.44410723</v>
      </c>
      <c r="I32">
        <v>4.9430501481</v>
      </c>
      <c r="J32">
        <v>-0.043</v>
      </c>
      <c r="K32">
        <v>-0.7474</v>
      </c>
      <c r="L32">
        <v>0.6614</v>
      </c>
      <c r="M32">
        <v>0.9579086114</v>
      </c>
      <c r="N32">
        <v>0.4736144593</v>
      </c>
      <c r="O32">
        <v>1.9374174284</v>
      </c>
      <c r="P32">
        <v>4672</v>
      </c>
      <c r="Q32">
        <v>16454</v>
      </c>
      <c r="R32">
        <v>359.29827781</v>
      </c>
      <c r="S32">
        <v>178.12653535</v>
      </c>
      <c r="T32">
        <v>724.73902994</v>
      </c>
      <c r="U32">
        <v>0.1707454609</v>
      </c>
      <c r="V32">
        <v>283.94311414</v>
      </c>
      <c r="W32">
        <v>4.1541284771</v>
      </c>
      <c r="X32">
        <v>-0.4904</v>
      </c>
      <c r="Y32">
        <v>-1.192</v>
      </c>
      <c r="Z32">
        <v>0.2113</v>
      </c>
      <c r="AA32">
        <v>0.6123893561</v>
      </c>
      <c r="AB32">
        <v>0.3035995468</v>
      </c>
      <c r="AC32">
        <v>1.2352479689</v>
      </c>
      <c r="AD32">
        <v>0.1175772525</v>
      </c>
      <c r="AE32">
        <v>0.5643</v>
      </c>
      <c r="AF32">
        <v>-0.1424</v>
      </c>
      <c r="AG32">
        <v>1.271</v>
      </c>
      <c r="AH32" t="s">
        <v>224</v>
      </c>
      <c r="AI32" t="s">
        <v>224</v>
      </c>
      <c r="AJ32" t="s">
        <v>224</v>
      </c>
      <c r="AK32" t="s">
        <v>224</v>
      </c>
      <c r="AL32" t="s">
        <v>224</v>
      </c>
    </row>
    <row r="33" spans="1:38" ht="12.75">
      <c r="A33" t="s">
        <v>31</v>
      </c>
      <c r="B33">
        <v>11004</v>
      </c>
      <c r="C33">
        <v>22107</v>
      </c>
      <c r="D33">
        <v>529.58775508</v>
      </c>
      <c r="E33">
        <v>260.7520774</v>
      </c>
      <c r="F33">
        <v>1075.5933112</v>
      </c>
      <c r="G33">
        <v>0.5439513084</v>
      </c>
      <c r="H33">
        <v>497.76089022</v>
      </c>
      <c r="I33">
        <v>4.7451012048</v>
      </c>
      <c r="J33">
        <v>-0.2194</v>
      </c>
      <c r="K33">
        <v>-0.9279</v>
      </c>
      <c r="L33">
        <v>0.4892</v>
      </c>
      <c r="M33">
        <v>0.8030194171</v>
      </c>
      <c r="N33">
        <v>0.395381085</v>
      </c>
      <c r="O33">
        <v>1.6309333165</v>
      </c>
      <c r="P33">
        <v>14524</v>
      </c>
      <c r="Q33">
        <v>26047</v>
      </c>
      <c r="R33">
        <v>470.33743671</v>
      </c>
      <c r="S33">
        <v>232.61682362</v>
      </c>
      <c r="T33">
        <v>950.9944334</v>
      </c>
      <c r="U33">
        <v>0.5382434301</v>
      </c>
      <c r="V33">
        <v>557.607402</v>
      </c>
      <c r="W33">
        <v>4.6268498929</v>
      </c>
      <c r="X33">
        <v>-0.2211</v>
      </c>
      <c r="Y33">
        <v>-0.9251</v>
      </c>
      <c r="Z33">
        <v>0.483</v>
      </c>
      <c r="AA33">
        <v>0.8016449224</v>
      </c>
      <c r="AB33">
        <v>0.3964730021</v>
      </c>
      <c r="AC33">
        <v>1.6208785422</v>
      </c>
      <c r="AD33">
        <v>0.7443065742</v>
      </c>
      <c r="AE33">
        <v>0.1186</v>
      </c>
      <c r="AF33">
        <v>-0.5943</v>
      </c>
      <c r="AG33">
        <v>0.8316</v>
      </c>
      <c r="AH33" t="s">
        <v>224</v>
      </c>
      <c r="AI33" t="s">
        <v>224</v>
      </c>
      <c r="AJ33" t="s">
        <v>224</v>
      </c>
      <c r="AK33" t="s">
        <v>224</v>
      </c>
      <c r="AL33" t="s">
        <v>224</v>
      </c>
    </row>
    <row r="34" spans="1:38" ht="12.75">
      <c r="A34" t="s">
        <v>34</v>
      </c>
      <c r="B34">
        <v>3544</v>
      </c>
      <c r="C34">
        <v>10683</v>
      </c>
      <c r="D34">
        <v>382.58520745</v>
      </c>
      <c r="E34">
        <v>189.08862226</v>
      </c>
      <c r="F34">
        <v>774.08909753</v>
      </c>
      <c r="G34">
        <v>0.129925998</v>
      </c>
      <c r="H34">
        <v>331.74202003</v>
      </c>
      <c r="I34">
        <v>5.5725455644</v>
      </c>
      <c r="J34">
        <v>-0.5445</v>
      </c>
      <c r="K34">
        <v>-1.2493</v>
      </c>
      <c r="L34">
        <v>0.1602</v>
      </c>
      <c r="M34">
        <v>0.5801179263</v>
      </c>
      <c r="N34">
        <v>0.2867170431</v>
      </c>
      <c r="O34">
        <v>1.1737593437</v>
      </c>
      <c r="P34">
        <v>3742</v>
      </c>
      <c r="Q34">
        <v>11927</v>
      </c>
      <c r="R34">
        <v>390.1576713</v>
      </c>
      <c r="S34">
        <v>191.44757628</v>
      </c>
      <c r="T34">
        <v>795.11588202</v>
      </c>
      <c r="U34">
        <v>0.2613548874</v>
      </c>
      <c r="V34">
        <v>313.74193007</v>
      </c>
      <c r="W34">
        <v>5.1288579667</v>
      </c>
      <c r="X34">
        <v>-0.408</v>
      </c>
      <c r="Y34">
        <v>-1.1199</v>
      </c>
      <c r="Z34">
        <v>0.3039</v>
      </c>
      <c r="AA34">
        <v>0.6649862242</v>
      </c>
      <c r="AB34">
        <v>0.3263039798</v>
      </c>
      <c r="AC34">
        <v>1.3551985442</v>
      </c>
      <c r="AD34">
        <v>0.9573004495</v>
      </c>
      <c r="AE34">
        <v>-0.0196</v>
      </c>
      <c r="AF34">
        <v>-0.7371</v>
      </c>
      <c r="AG34">
        <v>0.6979</v>
      </c>
      <c r="AH34" t="s">
        <v>224</v>
      </c>
      <c r="AI34" t="s">
        <v>224</v>
      </c>
      <c r="AJ34" t="s">
        <v>224</v>
      </c>
      <c r="AK34" t="s">
        <v>224</v>
      </c>
      <c r="AL34" t="s">
        <v>224</v>
      </c>
    </row>
    <row r="35" spans="1:38" ht="12.75">
      <c r="A35" t="s">
        <v>33</v>
      </c>
      <c r="B35">
        <v>3277</v>
      </c>
      <c r="C35">
        <v>5821</v>
      </c>
      <c r="D35">
        <v>554.33533908</v>
      </c>
      <c r="E35">
        <v>273.10836964</v>
      </c>
      <c r="F35">
        <v>1125.1492166</v>
      </c>
      <c r="G35">
        <v>0.6305606765</v>
      </c>
      <c r="H35">
        <v>562.96169043</v>
      </c>
      <c r="I35">
        <v>9.8342358917</v>
      </c>
      <c r="J35">
        <v>-0.1737</v>
      </c>
      <c r="K35">
        <v>-0.8816</v>
      </c>
      <c r="L35">
        <v>0.5342</v>
      </c>
      <c r="M35">
        <v>0.8405444359</v>
      </c>
      <c r="N35">
        <v>0.4141170593</v>
      </c>
      <c r="O35">
        <v>1.706075451</v>
      </c>
      <c r="P35">
        <v>4283</v>
      </c>
      <c r="Q35">
        <v>5940</v>
      </c>
      <c r="R35">
        <v>966.98451448</v>
      </c>
      <c r="S35">
        <v>471.87316427</v>
      </c>
      <c r="T35">
        <v>1981.5898043</v>
      </c>
      <c r="U35">
        <v>0.1722829074</v>
      </c>
      <c r="V35">
        <v>721.04377104</v>
      </c>
      <c r="W35">
        <v>11.017614998</v>
      </c>
      <c r="X35">
        <v>0.4996</v>
      </c>
      <c r="Y35">
        <v>-0.2178</v>
      </c>
      <c r="Z35">
        <v>1.2171</v>
      </c>
      <c r="AA35">
        <v>1.6481320974</v>
      </c>
      <c r="AB35">
        <v>0.8042624223</v>
      </c>
      <c r="AC35">
        <v>3.3774292261</v>
      </c>
      <c r="AD35">
        <v>0.1327404631</v>
      </c>
      <c r="AE35">
        <v>-0.5564</v>
      </c>
      <c r="AF35">
        <v>-1.2818</v>
      </c>
      <c r="AG35">
        <v>0.169</v>
      </c>
      <c r="AH35" t="s">
        <v>224</v>
      </c>
      <c r="AI35" t="s">
        <v>224</v>
      </c>
      <c r="AJ35" t="s">
        <v>224</v>
      </c>
      <c r="AK35" t="s">
        <v>224</v>
      </c>
      <c r="AL35" t="s">
        <v>224</v>
      </c>
    </row>
    <row r="36" spans="1:38" ht="12.75">
      <c r="A36" t="s">
        <v>23</v>
      </c>
      <c r="B36">
        <v>3897</v>
      </c>
      <c r="C36">
        <v>8550</v>
      </c>
      <c r="D36">
        <v>644.53092847</v>
      </c>
      <c r="E36">
        <v>317.28050066</v>
      </c>
      <c r="F36">
        <v>1309.3149969</v>
      </c>
      <c r="G36">
        <v>0.9493894591</v>
      </c>
      <c r="H36">
        <v>455.78947368</v>
      </c>
      <c r="I36">
        <v>7.3012814199</v>
      </c>
      <c r="J36">
        <v>-0.023</v>
      </c>
      <c r="K36">
        <v>-0.7317</v>
      </c>
      <c r="L36">
        <v>0.6858</v>
      </c>
      <c r="M36">
        <v>0.9773089455</v>
      </c>
      <c r="N36">
        <v>0.4810957207</v>
      </c>
      <c r="O36">
        <v>1.9853279377</v>
      </c>
      <c r="P36">
        <v>3373</v>
      </c>
      <c r="Q36">
        <v>8823</v>
      </c>
      <c r="R36">
        <v>460.88182626</v>
      </c>
      <c r="S36">
        <v>225.52820898</v>
      </c>
      <c r="T36">
        <v>941.8425249</v>
      </c>
      <c r="U36">
        <v>0.5079687078</v>
      </c>
      <c r="V36">
        <v>382.29627111</v>
      </c>
      <c r="W36">
        <v>6.5825155143</v>
      </c>
      <c r="X36">
        <v>-0.2414</v>
      </c>
      <c r="Y36">
        <v>-0.9561</v>
      </c>
      <c r="Z36">
        <v>0.4733</v>
      </c>
      <c r="AA36">
        <v>0.7855287439</v>
      </c>
      <c r="AB36">
        <v>0.3843911402</v>
      </c>
      <c r="AC36">
        <v>1.6052799944</v>
      </c>
      <c r="AD36">
        <v>0.363284163</v>
      </c>
      <c r="AE36">
        <v>0.3354</v>
      </c>
      <c r="AF36">
        <v>-0.3877</v>
      </c>
      <c r="AG36">
        <v>1.0584</v>
      </c>
      <c r="AH36" t="s">
        <v>224</v>
      </c>
      <c r="AI36" t="s">
        <v>224</v>
      </c>
      <c r="AJ36" t="s">
        <v>224</v>
      </c>
      <c r="AK36" t="s">
        <v>224</v>
      </c>
      <c r="AL36" t="s">
        <v>224</v>
      </c>
    </row>
    <row r="37" spans="1:38" ht="12.75">
      <c r="A37" t="s">
        <v>16</v>
      </c>
      <c r="B37">
        <v>1571</v>
      </c>
      <c r="C37">
        <v>6008</v>
      </c>
      <c r="D37">
        <v>307.0169828</v>
      </c>
      <c r="E37">
        <v>150.16123409</v>
      </c>
      <c r="F37">
        <v>627.72145088</v>
      </c>
      <c r="G37">
        <v>0.0361456817</v>
      </c>
      <c r="H37">
        <v>261.48468708</v>
      </c>
      <c r="I37">
        <v>6.5971774909</v>
      </c>
      <c r="J37">
        <v>-0.7646</v>
      </c>
      <c r="K37">
        <v>-1.4798</v>
      </c>
      <c r="L37">
        <v>-0.0494</v>
      </c>
      <c r="M37">
        <v>0.4655330419</v>
      </c>
      <c r="N37">
        <v>0.2276910399</v>
      </c>
      <c r="O37">
        <v>0.9518205599</v>
      </c>
      <c r="P37">
        <v>1404</v>
      </c>
      <c r="Q37">
        <v>6347</v>
      </c>
      <c r="R37">
        <v>333.40807474</v>
      </c>
      <c r="S37">
        <v>161.67184957</v>
      </c>
      <c r="T37">
        <v>687.57142693</v>
      </c>
      <c r="U37">
        <v>0.1259119787</v>
      </c>
      <c r="V37">
        <v>221.20686939</v>
      </c>
      <c r="W37">
        <v>5.9035746007</v>
      </c>
      <c r="X37">
        <v>-0.5652</v>
      </c>
      <c r="Y37">
        <v>-1.289</v>
      </c>
      <c r="Z37">
        <v>0.1586</v>
      </c>
      <c r="AA37">
        <v>0.5682619952</v>
      </c>
      <c r="AB37">
        <v>0.2755541175</v>
      </c>
      <c r="AC37">
        <v>1.1718993645</v>
      </c>
      <c r="AD37">
        <v>0.8269959104</v>
      </c>
      <c r="AE37">
        <v>-0.0825</v>
      </c>
      <c r="AF37">
        <v>-0.822</v>
      </c>
      <c r="AG37">
        <v>0.6571</v>
      </c>
      <c r="AH37" t="s">
        <v>224</v>
      </c>
      <c r="AI37" t="s">
        <v>224</v>
      </c>
      <c r="AJ37" t="s">
        <v>224</v>
      </c>
      <c r="AK37" t="s">
        <v>224</v>
      </c>
      <c r="AL37" t="s">
        <v>224</v>
      </c>
    </row>
    <row r="38" spans="1:38" ht="12.75">
      <c r="A38" t="s">
        <v>21</v>
      </c>
      <c r="B38">
        <v>5231</v>
      </c>
      <c r="C38">
        <v>4828</v>
      </c>
      <c r="D38">
        <v>429.35181093</v>
      </c>
      <c r="E38">
        <v>212.0070424</v>
      </c>
      <c r="F38">
        <v>869.51346267</v>
      </c>
      <c r="G38">
        <v>0.233222081</v>
      </c>
      <c r="H38">
        <v>1083.4714167</v>
      </c>
      <c r="I38">
        <v>14.980458251</v>
      </c>
      <c r="J38">
        <v>-0.4292</v>
      </c>
      <c r="K38">
        <v>-1.1349</v>
      </c>
      <c r="L38">
        <v>0.2765</v>
      </c>
      <c r="M38">
        <v>0.6510306132</v>
      </c>
      <c r="N38">
        <v>0.3214684818</v>
      </c>
      <c r="O38">
        <v>1.3184523004</v>
      </c>
      <c r="P38">
        <v>4963</v>
      </c>
      <c r="Q38">
        <v>4502</v>
      </c>
      <c r="R38">
        <v>380.72751067</v>
      </c>
      <c r="S38">
        <v>187.87086582</v>
      </c>
      <c r="T38">
        <v>771.55889366</v>
      </c>
      <c r="U38">
        <v>0.2301375623</v>
      </c>
      <c r="V38">
        <v>1102.3989338</v>
      </c>
      <c r="W38">
        <v>15.648281385</v>
      </c>
      <c r="X38">
        <v>-0.4325</v>
      </c>
      <c r="Y38">
        <v>-1.1388</v>
      </c>
      <c r="Z38">
        <v>0.2739</v>
      </c>
      <c r="AA38">
        <v>0.6489134224</v>
      </c>
      <c r="AB38">
        <v>0.3202078208</v>
      </c>
      <c r="AC38">
        <v>1.3150479234</v>
      </c>
      <c r="AD38">
        <v>0.7404611466</v>
      </c>
      <c r="AE38">
        <v>0.1202</v>
      </c>
      <c r="AF38">
        <v>-0.591</v>
      </c>
      <c r="AG38">
        <v>0.8314</v>
      </c>
      <c r="AH38" t="s">
        <v>224</v>
      </c>
      <c r="AI38" t="s">
        <v>224</v>
      </c>
      <c r="AJ38" t="s">
        <v>224</v>
      </c>
      <c r="AK38" t="s">
        <v>224</v>
      </c>
      <c r="AL38" t="s">
        <v>224</v>
      </c>
    </row>
    <row r="39" spans="1:38" ht="12.75">
      <c r="A39" t="s">
        <v>22</v>
      </c>
      <c r="B39">
        <v>12483</v>
      </c>
      <c r="C39">
        <v>20137</v>
      </c>
      <c r="D39">
        <v>451.26207724</v>
      </c>
      <c r="E39">
        <v>223.91110295</v>
      </c>
      <c r="F39">
        <v>909.45674274</v>
      </c>
      <c r="G39">
        <v>0.2886151158</v>
      </c>
      <c r="H39">
        <v>619.90365993</v>
      </c>
      <c r="I39">
        <v>5.5483610616</v>
      </c>
      <c r="J39">
        <v>-0.3794</v>
      </c>
      <c r="K39">
        <v>-1.0802</v>
      </c>
      <c r="L39">
        <v>0.3214</v>
      </c>
      <c r="M39">
        <v>0.6842533777</v>
      </c>
      <c r="N39">
        <v>0.3395187325</v>
      </c>
      <c r="O39">
        <v>1.3790187111</v>
      </c>
      <c r="P39">
        <v>14525</v>
      </c>
      <c r="Q39">
        <v>23886</v>
      </c>
      <c r="R39">
        <v>572.30888065</v>
      </c>
      <c r="S39">
        <v>284.03155649</v>
      </c>
      <c r="T39">
        <v>1153.1727633</v>
      </c>
      <c r="U39">
        <v>0.9445512839</v>
      </c>
      <c r="V39">
        <v>608.0967931</v>
      </c>
      <c r="W39">
        <v>5.0456211979</v>
      </c>
      <c r="X39">
        <v>-0.0249</v>
      </c>
      <c r="Y39">
        <v>-0.7255</v>
      </c>
      <c r="Z39">
        <v>0.6757</v>
      </c>
      <c r="AA39">
        <v>0.9754454407</v>
      </c>
      <c r="AB39">
        <v>0.484104469</v>
      </c>
      <c r="AC39">
        <v>1.9654720594</v>
      </c>
      <c r="AD39">
        <v>0.5069218421</v>
      </c>
      <c r="AE39">
        <v>-0.2376</v>
      </c>
      <c r="AF39">
        <v>-0.9394</v>
      </c>
      <c r="AG39">
        <v>0.4642</v>
      </c>
      <c r="AH39" t="s">
        <v>224</v>
      </c>
      <c r="AI39" t="s">
        <v>224</v>
      </c>
      <c r="AJ39" t="s">
        <v>224</v>
      </c>
      <c r="AK39" t="s">
        <v>224</v>
      </c>
      <c r="AL39" t="s">
        <v>224</v>
      </c>
    </row>
    <row r="40" spans="1:38" ht="12.75">
      <c r="A40" t="s">
        <v>19</v>
      </c>
      <c r="B40">
        <v>6563</v>
      </c>
      <c r="C40">
        <v>10285</v>
      </c>
      <c r="D40">
        <v>451.40130429</v>
      </c>
      <c r="E40">
        <v>223.11034476</v>
      </c>
      <c r="F40">
        <v>913.28413183</v>
      </c>
      <c r="G40">
        <v>0.2916782641</v>
      </c>
      <c r="H40">
        <v>638.1137579</v>
      </c>
      <c r="I40">
        <v>7.8767471792</v>
      </c>
      <c r="J40">
        <v>-0.3791</v>
      </c>
      <c r="K40">
        <v>-1.0838</v>
      </c>
      <c r="L40">
        <v>0.3256</v>
      </c>
      <c r="M40">
        <v>0.6844644891</v>
      </c>
      <c r="N40">
        <v>0.3383045346</v>
      </c>
      <c r="O40">
        <v>1.3848222209</v>
      </c>
      <c r="P40">
        <v>6582</v>
      </c>
      <c r="Q40">
        <v>10125</v>
      </c>
      <c r="R40">
        <v>415.03184963</v>
      </c>
      <c r="S40">
        <v>204.87769343</v>
      </c>
      <c r="T40">
        <v>840.75251595</v>
      </c>
      <c r="U40">
        <v>0.3364816067</v>
      </c>
      <c r="V40">
        <v>650.07407407</v>
      </c>
      <c r="W40">
        <v>8.0127926981</v>
      </c>
      <c r="X40">
        <v>-0.3462</v>
      </c>
      <c r="Y40">
        <v>-1.0521</v>
      </c>
      <c r="Z40">
        <v>0.3598</v>
      </c>
      <c r="AA40">
        <v>0.7073818687</v>
      </c>
      <c r="AB40">
        <v>0.3491943227</v>
      </c>
      <c r="AC40">
        <v>1.4329817973</v>
      </c>
      <c r="AD40">
        <v>0.8168900921</v>
      </c>
      <c r="AE40">
        <v>0.084</v>
      </c>
      <c r="AF40">
        <v>-0.627</v>
      </c>
      <c r="AG40">
        <v>0.795</v>
      </c>
      <c r="AH40" t="s">
        <v>224</v>
      </c>
      <c r="AI40" t="s">
        <v>224</v>
      </c>
      <c r="AJ40" t="s">
        <v>224</v>
      </c>
      <c r="AK40" t="s">
        <v>224</v>
      </c>
      <c r="AL40" t="s">
        <v>224</v>
      </c>
    </row>
    <row r="41" spans="1:38" ht="12.75">
      <c r="A41" t="s">
        <v>24</v>
      </c>
      <c r="B41">
        <v>5773</v>
      </c>
      <c r="C41">
        <v>12588</v>
      </c>
      <c r="D41">
        <v>505.19900587</v>
      </c>
      <c r="E41">
        <v>249.43243626</v>
      </c>
      <c r="F41">
        <v>1023.2271286</v>
      </c>
      <c r="G41">
        <v>0.459205801</v>
      </c>
      <c r="H41">
        <v>458.61137591</v>
      </c>
      <c r="I41">
        <v>6.035927915</v>
      </c>
      <c r="J41">
        <v>-0.2665</v>
      </c>
      <c r="K41">
        <v>-0.9723</v>
      </c>
      <c r="L41">
        <v>0.4392</v>
      </c>
      <c r="M41">
        <v>0.7660385032</v>
      </c>
      <c r="N41">
        <v>0.3782169955</v>
      </c>
      <c r="O41">
        <v>1.5515299296</v>
      </c>
      <c r="P41">
        <v>4267</v>
      </c>
      <c r="Q41">
        <v>12946</v>
      </c>
      <c r="R41">
        <v>304.61207052</v>
      </c>
      <c r="S41">
        <v>150.27127837</v>
      </c>
      <c r="T41">
        <v>617.47337559</v>
      </c>
      <c r="U41">
        <v>0.0690284751</v>
      </c>
      <c r="V41">
        <v>329.59987641</v>
      </c>
      <c r="W41">
        <v>5.0457498823</v>
      </c>
      <c r="X41">
        <v>-0.6555</v>
      </c>
      <c r="Y41">
        <v>-1.3621</v>
      </c>
      <c r="Z41">
        <v>0.0511</v>
      </c>
      <c r="AA41">
        <v>0.5191819757</v>
      </c>
      <c r="AB41">
        <v>0.2561229404</v>
      </c>
      <c r="AC41">
        <v>1.0524239782</v>
      </c>
      <c r="AD41">
        <v>0.1642882712</v>
      </c>
      <c r="AE41">
        <v>0.5059</v>
      </c>
      <c r="AF41">
        <v>-0.207</v>
      </c>
      <c r="AG41">
        <v>1.2189</v>
      </c>
      <c r="AH41" t="s">
        <v>224</v>
      </c>
      <c r="AI41" t="s">
        <v>224</v>
      </c>
      <c r="AJ41" t="s">
        <v>224</v>
      </c>
      <c r="AK41" t="s">
        <v>224</v>
      </c>
      <c r="AL41" t="s">
        <v>224</v>
      </c>
    </row>
    <row r="42" spans="1:38" ht="12.75">
      <c r="A42" t="s">
        <v>20</v>
      </c>
      <c r="B42">
        <v>2346</v>
      </c>
      <c r="C42">
        <v>3608</v>
      </c>
      <c r="D42">
        <v>439.86958874</v>
      </c>
      <c r="E42">
        <v>216.02559511</v>
      </c>
      <c r="F42">
        <v>895.65893801</v>
      </c>
      <c r="G42">
        <v>0.2642941511</v>
      </c>
      <c r="H42">
        <v>650.22172949</v>
      </c>
      <c r="I42">
        <v>13.424480087</v>
      </c>
      <c r="J42">
        <v>-0.405</v>
      </c>
      <c r="K42">
        <v>-1.1161</v>
      </c>
      <c r="L42">
        <v>0.3061</v>
      </c>
      <c r="M42">
        <v>0.666978829</v>
      </c>
      <c r="N42">
        <v>0.327561855</v>
      </c>
      <c r="O42">
        <v>1.3580969564</v>
      </c>
      <c r="P42">
        <v>2446</v>
      </c>
      <c r="Q42">
        <v>3476</v>
      </c>
      <c r="R42">
        <v>380.14132911</v>
      </c>
      <c r="S42">
        <v>187.41329004</v>
      </c>
      <c r="T42">
        <v>771.06287429</v>
      </c>
      <c r="U42">
        <v>0.2290725136</v>
      </c>
      <c r="V42">
        <v>703.68239356</v>
      </c>
      <c r="W42">
        <v>14.22815077</v>
      </c>
      <c r="X42">
        <v>-0.434</v>
      </c>
      <c r="Y42">
        <v>-1.1412</v>
      </c>
      <c r="Z42">
        <v>0.2732</v>
      </c>
      <c r="AA42">
        <v>0.6479143323</v>
      </c>
      <c r="AB42">
        <v>0.3194279269</v>
      </c>
      <c r="AC42">
        <v>1.3142025061</v>
      </c>
      <c r="AD42">
        <v>0.6903319031</v>
      </c>
      <c r="AE42">
        <v>0.1459</v>
      </c>
      <c r="AF42">
        <v>-0.572</v>
      </c>
      <c r="AG42">
        <v>0.8639</v>
      </c>
      <c r="AH42" t="s">
        <v>224</v>
      </c>
      <c r="AI42" t="s">
        <v>224</v>
      </c>
      <c r="AJ42" t="s">
        <v>224</v>
      </c>
      <c r="AK42" t="s">
        <v>224</v>
      </c>
      <c r="AL42" t="s">
        <v>224</v>
      </c>
    </row>
    <row r="43" spans="1:38" ht="12.75">
      <c r="A43" t="s">
        <v>17</v>
      </c>
      <c r="B43">
        <v>15149</v>
      </c>
      <c r="C43">
        <v>24988</v>
      </c>
      <c r="D43">
        <v>643.54500168</v>
      </c>
      <c r="E43">
        <v>319.31467942</v>
      </c>
      <c r="F43">
        <v>1296.9969622</v>
      </c>
      <c r="G43">
        <v>0.9454096696</v>
      </c>
      <c r="H43">
        <v>606.25100048</v>
      </c>
      <c r="I43">
        <v>4.9256152538</v>
      </c>
      <c r="J43">
        <v>-0.0245</v>
      </c>
      <c r="K43">
        <v>-0.7253</v>
      </c>
      <c r="L43">
        <v>0.6763</v>
      </c>
      <c r="M43">
        <v>0.9758139745</v>
      </c>
      <c r="N43">
        <v>0.4841801671</v>
      </c>
      <c r="O43">
        <v>1.9666499736</v>
      </c>
      <c r="P43">
        <v>18266</v>
      </c>
      <c r="Q43">
        <v>25338</v>
      </c>
      <c r="R43">
        <v>558.06281533</v>
      </c>
      <c r="S43">
        <v>277.05621321</v>
      </c>
      <c r="T43">
        <v>1124.0827348</v>
      </c>
      <c r="U43">
        <v>0.8885504951</v>
      </c>
      <c r="V43">
        <v>720.89351961</v>
      </c>
      <c r="W43">
        <v>5.3339555823</v>
      </c>
      <c r="X43">
        <v>-0.0501</v>
      </c>
      <c r="Y43">
        <v>-0.7503</v>
      </c>
      <c r="Z43">
        <v>0.6502</v>
      </c>
      <c r="AA43">
        <v>0.9511643925</v>
      </c>
      <c r="AB43">
        <v>0.4722156673</v>
      </c>
      <c r="AC43">
        <v>1.9158909038</v>
      </c>
      <c r="AD43">
        <v>0.6906656141</v>
      </c>
      <c r="AE43">
        <v>0.1425</v>
      </c>
      <c r="AF43">
        <v>-0.5594</v>
      </c>
      <c r="AG43">
        <v>0.8445</v>
      </c>
      <c r="AH43" t="s">
        <v>224</v>
      </c>
      <c r="AI43" t="s">
        <v>224</v>
      </c>
      <c r="AJ43" t="s">
        <v>224</v>
      </c>
      <c r="AK43" t="s">
        <v>224</v>
      </c>
      <c r="AL43" t="s">
        <v>224</v>
      </c>
    </row>
    <row r="44" spans="1:38" ht="12.75">
      <c r="A44" t="s">
        <v>18</v>
      </c>
      <c r="B44">
        <v>2690</v>
      </c>
      <c r="C44">
        <v>5843</v>
      </c>
      <c r="D44">
        <v>517.64416374</v>
      </c>
      <c r="E44">
        <v>254.53375831</v>
      </c>
      <c r="F44">
        <v>1052.7306163</v>
      </c>
      <c r="G44">
        <v>0.5036882759</v>
      </c>
      <c r="H44">
        <v>460.37994181</v>
      </c>
      <c r="I44">
        <v>8.8764692657</v>
      </c>
      <c r="J44">
        <v>-0.2422</v>
      </c>
      <c r="K44">
        <v>-0.952</v>
      </c>
      <c r="L44">
        <v>0.4677</v>
      </c>
      <c r="M44">
        <v>0.7849092254</v>
      </c>
      <c r="N44">
        <v>0.3859521831</v>
      </c>
      <c r="O44">
        <v>1.5962663746</v>
      </c>
      <c r="P44">
        <v>2756</v>
      </c>
      <c r="Q44">
        <v>5720</v>
      </c>
      <c r="R44">
        <v>451.56338546</v>
      </c>
      <c r="S44">
        <v>222.88873023</v>
      </c>
      <c r="T44">
        <v>914.8488166</v>
      </c>
      <c r="U44">
        <v>0.4673365166</v>
      </c>
      <c r="V44">
        <v>481.81818182</v>
      </c>
      <c r="W44">
        <v>9.1779054185</v>
      </c>
      <c r="X44">
        <v>-0.2618</v>
      </c>
      <c r="Y44">
        <v>-0.9679</v>
      </c>
      <c r="Z44">
        <v>0.4442</v>
      </c>
      <c r="AA44">
        <v>0.7696463578</v>
      </c>
      <c r="AB44">
        <v>0.3798924026</v>
      </c>
      <c r="AC44">
        <v>1.559271815</v>
      </c>
      <c r="AD44">
        <v>0.7085552414</v>
      </c>
      <c r="AE44">
        <v>0.1366</v>
      </c>
      <c r="AF44">
        <v>-0.5795</v>
      </c>
      <c r="AG44">
        <v>0.8527</v>
      </c>
      <c r="AH44" t="s">
        <v>224</v>
      </c>
      <c r="AI44" t="s">
        <v>224</v>
      </c>
      <c r="AJ44" t="s">
        <v>224</v>
      </c>
      <c r="AK44" t="s">
        <v>224</v>
      </c>
      <c r="AL44" t="s">
        <v>224</v>
      </c>
    </row>
    <row r="45" spans="1:38" ht="12.75">
      <c r="A45" t="s">
        <v>67</v>
      </c>
      <c r="B45">
        <v>10462</v>
      </c>
      <c r="C45">
        <v>13289</v>
      </c>
      <c r="D45">
        <v>450.7907953</v>
      </c>
      <c r="E45">
        <v>223.78900018</v>
      </c>
      <c r="F45">
        <v>908.05330451</v>
      </c>
      <c r="G45">
        <v>0.2869457053</v>
      </c>
      <c r="H45">
        <v>787.26766499</v>
      </c>
      <c r="I45">
        <v>7.6968860396</v>
      </c>
      <c r="J45">
        <v>-0.3805</v>
      </c>
      <c r="K45">
        <v>-1.0808</v>
      </c>
      <c r="L45">
        <v>0.3198</v>
      </c>
      <c r="M45">
        <v>0.683538768</v>
      </c>
      <c r="N45">
        <v>0.3393335868</v>
      </c>
      <c r="O45">
        <v>1.3768906631</v>
      </c>
      <c r="P45">
        <v>8179</v>
      </c>
      <c r="Q45">
        <v>12653</v>
      </c>
      <c r="R45">
        <v>432.68577528</v>
      </c>
      <c r="S45">
        <v>214.50687101</v>
      </c>
      <c r="T45">
        <v>872.77847672</v>
      </c>
      <c r="U45">
        <v>0.394972858</v>
      </c>
      <c r="V45">
        <v>646.40796649</v>
      </c>
      <c r="W45">
        <v>7.1475400257</v>
      </c>
      <c r="X45">
        <v>-0.3045</v>
      </c>
      <c r="Y45">
        <v>-1.0062</v>
      </c>
      <c r="Z45">
        <v>0.3971</v>
      </c>
      <c r="AA45">
        <v>0.7374712869</v>
      </c>
      <c r="AB45">
        <v>0.3656063297</v>
      </c>
      <c r="AC45">
        <v>1.4875669671</v>
      </c>
      <c r="AD45">
        <v>0.9089683637</v>
      </c>
      <c r="AE45">
        <v>0.041</v>
      </c>
      <c r="AF45">
        <v>-0.6617</v>
      </c>
      <c r="AG45">
        <v>0.7437</v>
      </c>
      <c r="AH45" t="s">
        <v>224</v>
      </c>
      <c r="AI45" t="s">
        <v>224</v>
      </c>
      <c r="AJ45" t="s">
        <v>224</v>
      </c>
      <c r="AK45" t="s">
        <v>224</v>
      </c>
      <c r="AL45" t="s">
        <v>224</v>
      </c>
    </row>
    <row r="46" spans="1:38" ht="12.75">
      <c r="A46" t="s">
        <v>68</v>
      </c>
      <c r="B46">
        <v>12822</v>
      </c>
      <c r="C46">
        <v>9288</v>
      </c>
      <c r="D46">
        <v>620.04863416</v>
      </c>
      <c r="E46">
        <v>307.82202348</v>
      </c>
      <c r="F46">
        <v>1248.9694674</v>
      </c>
      <c r="G46">
        <v>0.8629459569</v>
      </c>
      <c r="H46">
        <v>1380.4909561</v>
      </c>
      <c r="I46">
        <v>12.191458918</v>
      </c>
      <c r="J46">
        <v>-0.0617</v>
      </c>
      <c r="K46">
        <v>-0.762</v>
      </c>
      <c r="L46">
        <v>0.6386</v>
      </c>
      <c r="M46">
        <v>0.9401861882</v>
      </c>
      <c r="N46">
        <v>0.4667537334</v>
      </c>
      <c r="O46">
        <v>1.8938253841</v>
      </c>
      <c r="P46">
        <v>8673</v>
      </c>
      <c r="Q46">
        <v>9018</v>
      </c>
      <c r="R46">
        <v>457.45187568</v>
      </c>
      <c r="S46">
        <v>226.1005028</v>
      </c>
      <c r="T46">
        <v>925.52743566</v>
      </c>
      <c r="U46">
        <v>0.4888252279</v>
      </c>
      <c r="V46">
        <v>961.74318031</v>
      </c>
      <c r="W46">
        <v>10.327006306</v>
      </c>
      <c r="X46">
        <v>-0.2489</v>
      </c>
      <c r="Y46">
        <v>-0.9536</v>
      </c>
      <c r="Z46">
        <v>0.4558</v>
      </c>
      <c r="AA46">
        <v>0.779682723</v>
      </c>
      <c r="AB46">
        <v>0.38536656</v>
      </c>
      <c r="AC46">
        <v>1.577472494</v>
      </c>
      <c r="AD46">
        <v>0.3980122424</v>
      </c>
      <c r="AE46">
        <v>0.3041</v>
      </c>
      <c r="AF46">
        <v>-0.4011</v>
      </c>
      <c r="AG46">
        <v>1.0094</v>
      </c>
      <c r="AH46" t="s">
        <v>224</v>
      </c>
      <c r="AI46" t="s">
        <v>224</v>
      </c>
      <c r="AJ46" t="s">
        <v>224</v>
      </c>
      <c r="AK46" t="s">
        <v>224</v>
      </c>
      <c r="AL46" t="s">
        <v>224</v>
      </c>
    </row>
    <row r="47" spans="1:38" ht="12.75">
      <c r="A47" t="s">
        <v>64</v>
      </c>
      <c r="B47">
        <v>13535</v>
      </c>
      <c r="C47">
        <v>13425</v>
      </c>
      <c r="D47">
        <v>718.89073198</v>
      </c>
      <c r="E47">
        <v>356.60904418</v>
      </c>
      <c r="F47">
        <v>1449.216987</v>
      </c>
      <c r="G47">
        <v>0.8094909537</v>
      </c>
      <c r="H47">
        <v>1008.1936685</v>
      </c>
      <c r="I47">
        <v>8.6659231963</v>
      </c>
      <c r="J47">
        <v>0.0862</v>
      </c>
      <c r="K47">
        <v>-0.6148</v>
      </c>
      <c r="L47">
        <v>0.7873</v>
      </c>
      <c r="M47">
        <v>1.0900614884</v>
      </c>
      <c r="N47">
        <v>0.54073</v>
      </c>
      <c r="O47">
        <v>2.1974627792</v>
      </c>
      <c r="P47">
        <v>12695</v>
      </c>
      <c r="Q47">
        <v>12541</v>
      </c>
      <c r="R47">
        <v>648.1177037</v>
      </c>
      <c r="S47">
        <v>321.36973308</v>
      </c>
      <c r="T47">
        <v>1307.0818892</v>
      </c>
      <c r="U47">
        <v>0.7809373828</v>
      </c>
      <c r="V47">
        <v>1012.2797225</v>
      </c>
      <c r="W47">
        <v>8.984298748</v>
      </c>
      <c r="X47">
        <v>0.0995</v>
      </c>
      <c r="Y47">
        <v>-0.6019</v>
      </c>
      <c r="Z47">
        <v>0.801</v>
      </c>
      <c r="AA47">
        <v>1.104654288</v>
      </c>
      <c r="AB47">
        <v>0.5477437997</v>
      </c>
      <c r="AC47">
        <v>2.2277953611</v>
      </c>
      <c r="AD47">
        <v>0.7726760157</v>
      </c>
      <c r="AE47">
        <v>0.1036</v>
      </c>
      <c r="AF47">
        <v>-0.5995</v>
      </c>
      <c r="AG47">
        <v>0.8068</v>
      </c>
      <c r="AH47" t="s">
        <v>224</v>
      </c>
      <c r="AI47" t="s">
        <v>224</v>
      </c>
      <c r="AJ47" t="s">
        <v>224</v>
      </c>
      <c r="AK47" t="s">
        <v>224</v>
      </c>
      <c r="AL47" t="s">
        <v>224</v>
      </c>
    </row>
    <row r="48" spans="1:38" ht="12.75">
      <c r="A48" t="s">
        <v>69</v>
      </c>
      <c r="B48">
        <v>11651</v>
      </c>
      <c r="C48">
        <v>14837</v>
      </c>
      <c r="D48">
        <v>700.30218056</v>
      </c>
      <c r="E48">
        <v>347.44433542</v>
      </c>
      <c r="F48">
        <v>1411.5157281</v>
      </c>
      <c r="G48">
        <v>0.866676172</v>
      </c>
      <c r="H48">
        <v>785.26656332</v>
      </c>
      <c r="I48">
        <v>7.275041992</v>
      </c>
      <c r="J48">
        <v>0.06</v>
      </c>
      <c r="K48">
        <v>-0.6409</v>
      </c>
      <c r="L48">
        <v>0.7609</v>
      </c>
      <c r="M48">
        <v>1.0618754747</v>
      </c>
      <c r="N48">
        <v>0.5268334568</v>
      </c>
      <c r="O48">
        <v>2.1402959686</v>
      </c>
      <c r="P48">
        <v>10721</v>
      </c>
      <c r="Q48">
        <v>13988</v>
      </c>
      <c r="R48">
        <v>505.40574012</v>
      </c>
      <c r="S48">
        <v>250.55169574</v>
      </c>
      <c r="T48">
        <v>1019.4900553</v>
      </c>
      <c r="U48">
        <v>0.6769110515</v>
      </c>
      <c r="V48">
        <v>766.44266514</v>
      </c>
      <c r="W48">
        <v>7.4022206107</v>
      </c>
      <c r="X48">
        <v>-0.1492</v>
      </c>
      <c r="Y48">
        <v>-0.8509</v>
      </c>
      <c r="Z48">
        <v>0.5525</v>
      </c>
      <c r="AA48">
        <v>0.8614154726</v>
      </c>
      <c r="AB48">
        <v>0.4270412666</v>
      </c>
      <c r="AC48">
        <v>1.7376227416</v>
      </c>
      <c r="AD48">
        <v>0.3635621853</v>
      </c>
      <c r="AE48">
        <v>0.3262</v>
      </c>
      <c r="AF48">
        <v>-0.3774</v>
      </c>
      <c r="AG48">
        <v>1.0297</v>
      </c>
      <c r="AH48" t="s">
        <v>224</v>
      </c>
      <c r="AI48" t="s">
        <v>224</v>
      </c>
      <c r="AJ48" t="s">
        <v>224</v>
      </c>
      <c r="AK48" t="s">
        <v>224</v>
      </c>
      <c r="AL48" t="s">
        <v>224</v>
      </c>
    </row>
    <row r="49" spans="1:38" ht="12.75">
      <c r="A49" t="s">
        <v>66</v>
      </c>
      <c r="B49">
        <v>10710</v>
      </c>
      <c r="C49">
        <v>10561</v>
      </c>
      <c r="D49">
        <v>697.33511282</v>
      </c>
      <c r="E49">
        <v>344.82836965</v>
      </c>
      <c r="F49">
        <v>1410.1979488</v>
      </c>
      <c r="G49">
        <v>0.8766041309</v>
      </c>
      <c r="H49">
        <v>1014.1085125</v>
      </c>
      <c r="I49">
        <v>9.7991790421</v>
      </c>
      <c r="J49">
        <v>0.0558</v>
      </c>
      <c r="K49">
        <v>-0.6484</v>
      </c>
      <c r="L49">
        <v>0.76</v>
      </c>
      <c r="M49">
        <v>1.057376479</v>
      </c>
      <c r="N49">
        <v>0.5228668407</v>
      </c>
      <c r="O49">
        <v>2.1382978061</v>
      </c>
      <c r="P49">
        <v>6154</v>
      </c>
      <c r="Q49">
        <v>10361</v>
      </c>
      <c r="R49">
        <v>558.56737699</v>
      </c>
      <c r="S49">
        <v>275.71474391</v>
      </c>
      <c r="T49">
        <v>1131.5953228</v>
      </c>
      <c r="U49">
        <v>0.8914363454</v>
      </c>
      <c r="V49">
        <v>593.95811215</v>
      </c>
      <c r="W49">
        <v>7.5714153682</v>
      </c>
      <c r="X49">
        <v>-0.0492</v>
      </c>
      <c r="Y49">
        <v>-0.7552</v>
      </c>
      <c r="Z49">
        <v>0.6568</v>
      </c>
      <c r="AA49">
        <v>0.9520243694</v>
      </c>
      <c r="AB49">
        <v>0.4699292619</v>
      </c>
      <c r="AC49">
        <v>1.9286953874</v>
      </c>
      <c r="AD49">
        <v>0.5406498828</v>
      </c>
      <c r="AE49">
        <v>0.2219</v>
      </c>
      <c r="AF49">
        <v>-0.4889</v>
      </c>
      <c r="AG49">
        <v>0.9327</v>
      </c>
      <c r="AH49" t="s">
        <v>224</v>
      </c>
      <c r="AI49" t="s">
        <v>224</v>
      </c>
      <c r="AJ49" t="s">
        <v>224</v>
      </c>
      <c r="AK49" t="s">
        <v>224</v>
      </c>
      <c r="AL49" t="s">
        <v>224</v>
      </c>
    </row>
    <row r="50" spans="1:38" ht="12.75">
      <c r="A50" t="s">
        <v>65</v>
      </c>
      <c r="B50">
        <v>9631</v>
      </c>
      <c r="C50">
        <v>10144</v>
      </c>
      <c r="D50">
        <v>623.14457554</v>
      </c>
      <c r="E50">
        <v>309.3459055</v>
      </c>
      <c r="F50">
        <v>1255.2587738</v>
      </c>
      <c r="G50">
        <v>0.8739243938</v>
      </c>
      <c r="H50">
        <v>949.42823344</v>
      </c>
      <c r="I50">
        <v>9.6744537085</v>
      </c>
      <c r="J50">
        <v>-0.0567</v>
      </c>
      <c r="K50">
        <v>-0.757</v>
      </c>
      <c r="L50">
        <v>0.6436</v>
      </c>
      <c r="M50">
        <v>0.9448805963</v>
      </c>
      <c r="N50">
        <v>0.4690644116</v>
      </c>
      <c r="O50">
        <v>1.9033619247</v>
      </c>
      <c r="P50">
        <v>8728</v>
      </c>
      <c r="Q50">
        <v>9954</v>
      </c>
      <c r="R50">
        <v>1146.3016253</v>
      </c>
      <c r="S50">
        <v>564.85024765</v>
      </c>
      <c r="T50">
        <v>2326.2934233</v>
      </c>
      <c r="U50">
        <v>0.0636267469</v>
      </c>
      <c r="V50">
        <v>876.8334338</v>
      </c>
      <c r="W50">
        <v>9.3855501018</v>
      </c>
      <c r="X50">
        <v>0.6698</v>
      </c>
      <c r="Y50">
        <v>-0.038</v>
      </c>
      <c r="Z50">
        <v>1.3775</v>
      </c>
      <c r="AA50">
        <v>1.9537608656</v>
      </c>
      <c r="AB50">
        <v>0.9627329181</v>
      </c>
      <c r="AC50">
        <v>3.96494339</v>
      </c>
      <c r="AD50">
        <v>0.0921663688</v>
      </c>
      <c r="AE50">
        <v>-0.6095</v>
      </c>
      <c r="AF50">
        <v>-1.3189</v>
      </c>
      <c r="AG50">
        <v>0.0999</v>
      </c>
      <c r="AH50" t="s">
        <v>224</v>
      </c>
      <c r="AI50" t="s">
        <v>224</v>
      </c>
      <c r="AJ50" t="s">
        <v>224</v>
      </c>
      <c r="AK50" t="s">
        <v>224</v>
      </c>
      <c r="AL50" t="s">
        <v>224</v>
      </c>
    </row>
    <row r="51" spans="1:38" ht="12.75">
      <c r="A51" t="s">
        <v>57</v>
      </c>
      <c r="B51">
        <v>2194</v>
      </c>
      <c r="C51">
        <v>5047</v>
      </c>
      <c r="D51">
        <v>670.24060598</v>
      </c>
      <c r="E51">
        <v>328.76682329</v>
      </c>
      <c r="F51">
        <v>1366.3862595</v>
      </c>
      <c r="G51">
        <v>0.9645292083</v>
      </c>
      <c r="H51">
        <v>434.7136913</v>
      </c>
      <c r="I51">
        <v>9.2807913046</v>
      </c>
      <c r="J51">
        <v>0.0162</v>
      </c>
      <c r="K51">
        <v>-0.6961</v>
      </c>
      <c r="L51">
        <v>0.7284</v>
      </c>
      <c r="M51">
        <v>1.0162927967</v>
      </c>
      <c r="N51">
        <v>0.498512551</v>
      </c>
      <c r="O51">
        <v>2.0718656862</v>
      </c>
      <c r="P51">
        <v>2373</v>
      </c>
      <c r="Q51">
        <v>4850</v>
      </c>
      <c r="R51">
        <v>571.59361224</v>
      </c>
      <c r="S51">
        <v>282.27753855</v>
      </c>
      <c r="T51">
        <v>1157.4397993</v>
      </c>
      <c r="U51">
        <v>0.9421742536</v>
      </c>
      <c r="V51">
        <v>489.27835052</v>
      </c>
      <c r="W51">
        <v>10.044009863</v>
      </c>
      <c r="X51">
        <v>-0.0261</v>
      </c>
      <c r="Y51">
        <v>-0.7316</v>
      </c>
      <c r="Z51">
        <v>0.6794</v>
      </c>
      <c r="AA51">
        <v>0.9742263345</v>
      </c>
      <c r="AB51">
        <v>0.4811149141</v>
      </c>
      <c r="AC51">
        <v>1.9727448118</v>
      </c>
      <c r="AD51">
        <v>0.6641301771</v>
      </c>
      <c r="AE51">
        <v>0.1592</v>
      </c>
      <c r="AF51">
        <v>-0.5594</v>
      </c>
      <c r="AG51">
        <v>0.8778</v>
      </c>
      <c r="AH51" t="s">
        <v>224</v>
      </c>
      <c r="AI51" t="s">
        <v>224</v>
      </c>
      <c r="AJ51" t="s">
        <v>224</v>
      </c>
      <c r="AK51" t="s">
        <v>224</v>
      </c>
      <c r="AL51" t="s">
        <v>224</v>
      </c>
    </row>
    <row r="52" spans="1:38" ht="12.75">
      <c r="A52" t="s">
        <v>61</v>
      </c>
      <c r="B52">
        <v>1532</v>
      </c>
      <c r="C52">
        <v>4171</v>
      </c>
      <c r="D52">
        <v>505.66374293</v>
      </c>
      <c r="E52">
        <v>246.14129154</v>
      </c>
      <c r="F52">
        <v>1038.8172554</v>
      </c>
      <c r="G52">
        <v>0.4696479114</v>
      </c>
      <c r="H52">
        <v>367.29801007</v>
      </c>
      <c r="I52">
        <v>9.3840257928</v>
      </c>
      <c r="J52">
        <v>-0.2656</v>
      </c>
      <c r="K52">
        <v>-0.9856</v>
      </c>
      <c r="L52">
        <v>0.4544</v>
      </c>
      <c r="M52">
        <v>0.7667431888</v>
      </c>
      <c r="N52">
        <v>0.3732265985</v>
      </c>
      <c r="O52">
        <v>1.5751694009</v>
      </c>
      <c r="P52">
        <v>1837</v>
      </c>
      <c r="Q52">
        <v>4055</v>
      </c>
      <c r="R52">
        <v>717.33648672</v>
      </c>
      <c r="S52">
        <v>349.40812504</v>
      </c>
      <c r="T52">
        <v>1472.6951044</v>
      </c>
      <c r="U52">
        <v>0.583898092</v>
      </c>
      <c r="V52">
        <v>453.02096178</v>
      </c>
      <c r="W52">
        <v>10.569725767</v>
      </c>
      <c r="X52">
        <v>0.201</v>
      </c>
      <c r="Y52">
        <v>-0.5183</v>
      </c>
      <c r="Z52">
        <v>0.9203</v>
      </c>
      <c r="AA52">
        <v>1.222631046</v>
      </c>
      <c r="AB52">
        <v>0.595532542</v>
      </c>
      <c r="AC52">
        <v>2.5100671571</v>
      </c>
      <c r="AD52">
        <v>0.3540618618</v>
      </c>
      <c r="AE52">
        <v>-0.3497</v>
      </c>
      <c r="AF52">
        <v>-1.0892</v>
      </c>
      <c r="AG52">
        <v>0.3899</v>
      </c>
      <c r="AH52" t="s">
        <v>224</v>
      </c>
      <c r="AI52" t="s">
        <v>224</v>
      </c>
      <c r="AJ52" t="s">
        <v>224</v>
      </c>
      <c r="AK52" t="s">
        <v>224</v>
      </c>
      <c r="AL52" t="s">
        <v>224</v>
      </c>
    </row>
    <row r="53" spans="1:38" ht="12.75">
      <c r="A53" t="s">
        <v>59</v>
      </c>
      <c r="B53">
        <v>13057</v>
      </c>
      <c r="C53">
        <v>11689</v>
      </c>
      <c r="D53">
        <v>739.77877333</v>
      </c>
      <c r="E53">
        <v>366.68163057</v>
      </c>
      <c r="F53">
        <v>1492.5008177</v>
      </c>
      <c r="G53">
        <v>0.7483653378</v>
      </c>
      <c r="H53">
        <v>1117.0331081</v>
      </c>
      <c r="I53">
        <v>9.7756207245</v>
      </c>
      <c r="J53">
        <v>0.1149</v>
      </c>
      <c r="K53">
        <v>-0.587</v>
      </c>
      <c r="L53">
        <v>0.8167</v>
      </c>
      <c r="M53">
        <v>1.1217342426</v>
      </c>
      <c r="N53">
        <v>0.5560031674</v>
      </c>
      <c r="O53">
        <v>2.2630945016</v>
      </c>
      <c r="P53">
        <v>11802</v>
      </c>
      <c r="Q53">
        <v>11512</v>
      </c>
      <c r="R53">
        <v>903.81300418</v>
      </c>
      <c r="S53">
        <v>447.02367509</v>
      </c>
      <c r="T53">
        <v>1827.3706563</v>
      </c>
      <c r="U53">
        <v>0.2290086618</v>
      </c>
      <c r="V53">
        <v>1025.1911049</v>
      </c>
      <c r="W53">
        <v>9.4368493979</v>
      </c>
      <c r="X53">
        <v>0.4321</v>
      </c>
      <c r="Y53">
        <v>-0.2719</v>
      </c>
      <c r="Z53">
        <v>1.1361</v>
      </c>
      <c r="AA53">
        <v>1.5404623341</v>
      </c>
      <c r="AB53">
        <v>0.7619088581</v>
      </c>
      <c r="AC53">
        <v>3.1145775216</v>
      </c>
      <c r="AD53">
        <v>0.5782538792</v>
      </c>
      <c r="AE53">
        <v>-0.2003</v>
      </c>
      <c r="AF53">
        <v>-0.9063</v>
      </c>
      <c r="AG53">
        <v>0.5058</v>
      </c>
      <c r="AH53" t="s">
        <v>224</v>
      </c>
      <c r="AI53" t="s">
        <v>224</v>
      </c>
      <c r="AJ53" t="s">
        <v>224</v>
      </c>
      <c r="AK53" t="s">
        <v>224</v>
      </c>
      <c r="AL53" t="s">
        <v>224</v>
      </c>
    </row>
    <row r="54" spans="1:38" ht="12.75">
      <c r="A54" t="s">
        <v>58</v>
      </c>
      <c r="B54">
        <v>3518</v>
      </c>
      <c r="C54">
        <v>5903</v>
      </c>
      <c r="D54">
        <v>506.97907508</v>
      </c>
      <c r="E54">
        <v>248.21052432</v>
      </c>
      <c r="F54">
        <v>1035.5233053</v>
      </c>
      <c r="G54">
        <v>0.4704370233</v>
      </c>
      <c r="H54">
        <v>595.96815179</v>
      </c>
      <c r="I54">
        <v>10.047896071</v>
      </c>
      <c r="J54">
        <v>-0.263</v>
      </c>
      <c r="K54">
        <v>-0.9772</v>
      </c>
      <c r="L54">
        <v>0.4512</v>
      </c>
      <c r="M54">
        <v>0.7687376406</v>
      </c>
      <c r="N54">
        <v>0.3763641977</v>
      </c>
      <c r="O54">
        <v>1.5701747502</v>
      </c>
      <c r="P54">
        <v>3415</v>
      </c>
      <c r="Q54">
        <v>7145</v>
      </c>
      <c r="R54">
        <v>537.42258864</v>
      </c>
      <c r="S54">
        <v>263.41253173</v>
      </c>
      <c r="T54">
        <v>1096.4665837</v>
      </c>
      <c r="U54">
        <v>0.809393496</v>
      </c>
      <c r="V54">
        <v>477.95661302</v>
      </c>
      <c r="W54">
        <v>8.1788665269</v>
      </c>
      <c r="X54">
        <v>-0.0878</v>
      </c>
      <c r="Y54">
        <v>-0.8008</v>
      </c>
      <c r="Z54">
        <v>0.6253</v>
      </c>
      <c r="AA54">
        <v>0.9159851114</v>
      </c>
      <c r="AB54">
        <v>0.4489613245</v>
      </c>
      <c r="AC54">
        <v>1.8688218305</v>
      </c>
      <c r="AD54">
        <v>0.8752284253</v>
      </c>
      <c r="AE54">
        <v>-0.0583</v>
      </c>
      <c r="AF54">
        <v>-0.7862</v>
      </c>
      <c r="AG54">
        <v>0.6696</v>
      </c>
      <c r="AH54" t="s">
        <v>224</v>
      </c>
      <c r="AI54" t="s">
        <v>224</v>
      </c>
      <c r="AJ54" t="s">
        <v>224</v>
      </c>
      <c r="AK54" t="s">
        <v>224</v>
      </c>
      <c r="AL54" t="s">
        <v>224</v>
      </c>
    </row>
    <row r="55" spans="1:38" ht="12.75">
      <c r="A55" t="s">
        <v>63</v>
      </c>
      <c r="B55">
        <v>2518</v>
      </c>
      <c r="C55">
        <v>5324</v>
      </c>
      <c r="D55">
        <v>559.08645292</v>
      </c>
      <c r="E55">
        <v>273.78005749</v>
      </c>
      <c r="F55">
        <v>1141.7108489</v>
      </c>
      <c r="G55">
        <v>0.6502492335</v>
      </c>
      <c r="H55">
        <v>472.95266717</v>
      </c>
      <c r="I55">
        <v>9.4251835389</v>
      </c>
      <c r="J55">
        <v>-0.1652</v>
      </c>
      <c r="K55">
        <v>-0.8792</v>
      </c>
      <c r="L55">
        <v>0.5488</v>
      </c>
      <c r="M55">
        <v>0.8477485992</v>
      </c>
      <c r="N55">
        <v>0.4151355466</v>
      </c>
      <c r="O55">
        <v>1.7311880261</v>
      </c>
      <c r="P55">
        <v>3367</v>
      </c>
      <c r="Q55">
        <v>5857</v>
      </c>
      <c r="R55">
        <v>557.23669893</v>
      </c>
      <c r="S55">
        <v>275.32368633</v>
      </c>
      <c r="T55">
        <v>1127.8097528</v>
      </c>
      <c r="U55">
        <v>0.8860497532</v>
      </c>
      <c r="V55">
        <v>574.8676797</v>
      </c>
      <c r="W55">
        <v>9.9070951521</v>
      </c>
      <c r="X55">
        <v>-0.0515</v>
      </c>
      <c r="Y55">
        <v>-0.7566</v>
      </c>
      <c r="Z55">
        <v>0.6535</v>
      </c>
      <c r="AA55">
        <v>0.9497563566</v>
      </c>
      <c r="AB55">
        <v>0.4692627419</v>
      </c>
      <c r="AC55">
        <v>1.9222432475</v>
      </c>
      <c r="AD55">
        <v>0.9927950923</v>
      </c>
      <c r="AE55">
        <v>0.0033</v>
      </c>
      <c r="AF55">
        <v>-0.716</v>
      </c>
      <c r="AG55">
        <v>0.7226</v>
      </c>
      <c r="AH55" t="s">
        <v>224</v>
      </c>
      <c r="AI55" t="s">
        <v>224</v>
      </c>
      <c r="AJ55" t="s">
        <v>224</v>
      </c>
      <c r="AK55" t="s">
        <v>224</v>
      </c>
      <c r="AL55" t="s">
        <v>224</v>
      </c>
    </row>
    <row r="56" spans="1:38" ht="12.75">
      <c r="A56" t="s">
        <v>62</v>
      </c>
      <c r="B56">
        <v>6854</v>
      </c>
      <c r="C56">
        <v>5907</v>
      </c>
      <c r="D56">
        <v>990.14030058</v>
      </c>
      <c r="E56">
        <v>489.51341303</v>
      </c>
      <c r="F56">
        <v>2002.7598606</v>
      </c>
      <c r="G56">
        <v>0.2581999939</v>
      </c>
      <c r="H56">
        <v>1160.3182665</v>
      </c>
      <c r="I56">
        <v>14.015386515</v>
      </c>
      <c r="J56">
        <v>0.4064</v>
      </c>
      <c r="K56">
        <v>-0.2981</v>
      </c>
      <c r="L56">
        <v>1.1108</v>
      </c>
      <c r="M56">
        <v>1.5013600284</v>
      </c>
      <c r="N56">
        <v>0.7422542757</v>
      </c>
      <c r="O56">
        <v>3.0368055915</v>
      </c>
      <c r="P56">
        <v>5525</v>
      </c>
      <c r="Q56">
        <v>6501</v>
      </c>
      <c r="R56">
        <v>756.42176116</v>
      </c>
      <c r="S56">
        <v>371.78725744</v>
      </c>
      <c r="T56">
        <v>1538.9819563</v>
      </c>
      <c r="U56">
        <v>0.4832656659</v>
      </c>
      <c r="V56">
        <v>849.86925088</v>
      </c>
      <c r="W56">
        <v>11.43367847</v>
      </c>
      <c r="X56">
        <v>0.2541</v>
      </c>
      <c r="Y56">
        <v>-0.4562</v>
      </c>
      <c r="Z56">
        <v>0.9643</v>
      </c>
      <c r="AA56">
        <v>1.289248137</v>
      </c>
      <c r="AB56">
        <v>0.6336756207</v>
      </c>
      <c r="AC56">
        <v>2.6230467205</v>
      </c>
      <c r="AD56">
        <v>0.4606073446</v>
      </c>
      <c r="AE56">
        <v>0.2692</v>
      </c>
      <c r="AF56">
        <v>-0.446</v>
      </c>
      <c r="AG56">
        <v>0.9845</v>
      </c>
      <c r="AH56" t="s">
        <v>224</v>
      </c>
      <c r="AI56" t="s">
        <v>224</v>
      </c>
      <c r="AJ56" t="s">
        <v>224</v>
      </c>
      <c r="AK56" t="s">
        <v>224</v>
      </c>
      <c r="AL56" t="s">
        <v>224</v>
      </c>
    </row>
    <row r="57" spans="1:38" ht="12.75">
      <c r="A57" t="s">
        <v>60</v>
      </c>
      <c r="B57">
        <v>14623</v>
      </c>
      <c r="C57">
        <v>9296</v>
      </c>
      <c r="D57">
        <v>1279.0061251</v>
      </c>
      <c r="E57">
        <v>634.9831402</v>
      </c>
      <c r="F57">
        <v>2576.2206339</v>
      </c>
      <c r="G57">
        <v>0.0637467133</v>
      </c>
      <c r="H57">
        <v>1573.0421687</v>
      </c>
      <c r="I57">
        <v>13.008347349</v>
      </c>
      <c r="J57">
        <v>0.6624</v>
      </c>
      <c r="K57">
        <v>-0.0379</v>
      </c>
      <c r="L57">
        <v>1.3626</v>
      </c>
      <c r="M57">
        <v>1.9393702803</v>
      </c>
      <c r="N57">
        <v>0.9628315349</v>
      </c>
      <c r="O57">
        <v>3.9063501221</v>
      </c>
      <c r="P57">
        <v>14317</v>
      </c>
      <c r="Q57">
        <v>9305</v>
      </c>
      <c r="R57">
        <v>996.58204453</v>
      </c>
      <c r="S57">
        <v>494.82825285</v>
      </c>
      <c r="T57">
        <v>2007.1120955</v>
      </c>
      <c r="U57">
        <v>0.1380389864</v>
      </c>
      <c r="V57">
        <v>1538.6351424</v>
      </c>
      <c r="W57">
        <v>12.859072207</v>
      </c>
      <c r="X57">
        <v>0.5298</v>
      </c>
      <c r="Y57">
        <v>-0.1703</v>
      </c>
      <c r="Z57">
        <v>1.2299</v>
      </c>
      <c r="AA57">
        <v>1.6985782406</v>
      </c>
      <c r="AB57">
        <v>0.8433871629</v>
      </c>
      <c r="AC57">
        <v>3.4209295166</v>
      </c>
      <c r="AD57">
        <v>0.4853670205</v>
      </c>
      <c r="AE57">
        <v>0.2495</v>
      </c>
      <c r="AF57">
        <v>-0.4514</v>
      </c>
      <c r="AG57">
        <v>0.9504</v>
      </c>
      <c r="AH57" t="s">
        <v>224</v>
      </c>
      <c r="AI57" t="s">
        <v>224</v>
      </c>
      <c r="AJ57" t="s">
        <v>224</v>
      </c>
      <c r="AK57" t="s">
        <v>224</v>
      </c>
      <c r="AL57" t="s">
        <v>224</v>
      </c>
    </row>
    <row r="58" spans="1:38" ht="12.75">
      <c r="A58" t="s">
        <v>38</v>
      </c>
      <c r="B58">
        <v>6935</v>
      </c>
      <c r="C58">
        <v>18891</v>
      </c>
      <c r="D58">
        <v>1185.8955255</v>
      </c>
      <c r="E58">
        <v>585.65213869</v>
      </c>
      <c r="F58">
        <v>2401.3370813</v>
      </c>
      <c r="G58">
        <v>0.1030852134</v>
      </c>
      <c r="H58">
        <v>367.10602933</v>
      </c>
      <c r="I58">
        <v>4.4082709961</v>
      </c>
      <c r="J58">
        <v>0.5868</v>
      </c>
      <c r="K58">
        <v>-0.1187</v>
      </c>
      <c r="L58">
        <v>1.2923</v>
      </c>
      <c r="M58">
        <v>1.7981857104</v>
      </c>
      <c r="N58">
        <v>0.8880304246</v>
      </c>
      <c r="O58">
        <v>3.6411723736</v>
      </c>
      <c r="P58">
        <v>6300</v>
      </c>
      <c r="Q58">
        <v>19554</v>
      </c>
      <c r="R58">
        <v>351.19904931</v>
      </c>
      <c r="S58">
        <v>174.33659105</v>
      </c>
      <c r="T58">
        <v>707.48642894</v>
      </c>
      <c r="U58">
        <v>0.1509605094</v>
      </c>
      <c r="V58">
        <v>322.18471924</v>
      </c>
      <c r="W58">
        <v>4.0591459206</v>
      </c>
      <c r="X58">
        <v>-0.5132</v>
      </c>
      <c r="Y58">
        <v>-1.2136</v>
      </c>
      <c r="Z58">
        <v>0.1872</v>
      </c>
      <c r="AA58">
        <v>0.5985850002</v>
      </c>
      <c r="AB58">
        <v>0.2971399512</v>
      </c>
      <c r="AC58">
        <v>1.2058425699</v>
      </c>
      <c r="AD58">
        <v>0.000742581</v>
      </c>
      <c r="AE58">
        <v>1.2169</v>
      </c>
      <c r="AF58">
        <v>0.5099</v>
      </c>
      <c r="AG58">
        <v>1.9239</v>
      </c>
      <c r="AH58" t="s">
        <v>224</v>
      </c>
      <c r="AI58" t="s">
        <v>224</v>
      </c>
      <c r="AJ58" t="s">
        <v>131</v>
      </c>
      <c r="AK58" t="s">
        <v>224</v>
      </c>
      <c r="AL58" t="s">
        <v>224</v>
      </c>
    </row>
    <row r="59" spans="1:38" ht="12.75">
      <c r="A59" t="s">
        <v>35</v>
      </c>
      <c r="B59">
        <v>8911</v>
      </c>
      <c r="C59">
        <v>17758</v>
      </c>
      <c r="D59">
        <v>373.24640876</v>
      </c>
      <c r="E59">
        <v>185.29340811</v>
      </c>
      <c r="F59">
        <v>751.85017682</v>
      </c>
      <c r="G59">
        <v>0.1111256546</v>
      </c>
      <c r="H59">
        <v>501.80200473</v>
      </c>
      <c r="I59">
        <v>5.3158065774</v>
      </c>
      <c r="J59">
        <v>-0.5692</v>
      </c>
      <c r="K59">
        <v>-1.2695</v>
      </c>
      <c r="L59">
        <v>0.1311</v>
      </c>
      <c r="M59">
        <v>0.5659574088</v>
      </c>
      <c r="N59">
        <v>0.2809623205</v>
      </c>
      <c r="O59">
        <v>1.1400382371</v>
      </c>
      <c r="P59">
        <v>8007</v>
      </c>
      <c r="Q59">
        <v>18129</v>
      </c>
      <c r="R59">
        <v>332.00653795</v>
      </c>
      <c r="S59">
        <v>164.67013515</v>
      </c>
      <c r="T59">
        <v>669.38878229</v>
      </c>
      <c r="U59">
        <v>0.111497656</v>
      </c>
      <c r="V59">
        <v>441.66804567</v>
      </c>
      <c r="W59">
        <v>4.9358399103</v>
      </c>
      <c r="X59">
        <v>-0.5694</v>
      </c>
      <c r="Y59">
        <v>-1.2706</v>
      </c>
      <c r="Z59">
        <v>0.1318</v>
      </c>
      <c r="AA59">
        <v>0.5658732105</v>
      </c>
      <c r="AB59">
        <v>0.2806644069</v>
      </c>
      <c r="AC59">
        <v>1.1409087956</v>
      </c>
      <c r="AD59">
        <v>0.7437152672</v>
      </c>
      <c r="AE59">
        <v>0.1171</v>
      </c>
      <c r="AF59">
        <v>-0.5848</v>
      </c>
      <c r="AG59">
        <v>0.819</v>
      </c>
      <c r="AH59" t="s">
        <v>224</v>
      </c>
      <c r="AI59" t="s">
        <v>224</v>
      </c>
      <c r="AJ59" t="s">
        <v>224</v>
      </c>
      <c r="AK59" t="s">
        <v>224</v>
      </c>
      <c r="AL59" t="s">
        <v>224</v>
      </c>
    </row>
    <row r="60" spans="1:38" ht="12.75">
      <c r="A60" t="s">
        <v>37</v>
      </c>
      <c r="B60">
        <v>13214</v>
      </c>
      <c r="C60">
        <v>28793</v>
      </c>
      <c r="D60">
        <v>468.6813497</v>
      </c>
      <c r="E60">
        <v>231.5574936</v>
      </c>
      <c r="F60">
        <v>948.62923302</v>
      </c>
      <c r="G60">
        <v>0.3424079747</v>
      </c>
      <c r="H60">
        <v>458.93099017</v>
      </c>
      <c r="I60">
        <v>3.9923649486</v>
      </c>
      <c r="J60">
        <v>-0.3416</v>
      </c>
      <c r="K60">
        <v>-1.0466</v>
      </c>
      <c r="L60">
        <v>0.3635</v>
      </c>
      <c r="M60">
        <v>0.7106664016</v>
      </c>
      <c r="N60">
        <v>0.3511130341</v>
      </c>
      <c r="O60">
        <v>1.4384163652</v>
      </c>
      <c r="P60">
        <v>13208</v>
      </c>
      <c r="Q60">
        <v>29642</v>
      </c>
      <c r="R60">
        <v>395.49135547</v>
      </c>
      <c r="S60">
        <v>196.24986139</v>
      </c>
      <c r="T60">
        <v>797.01158076</v>
      </c>
      <c r="U60">
        <v>0.2699560503</v>
      </c>
      <c r="V60">
        <v>445.58396869</v>
      </c>
      <c r="W60">
        <v>3.8771359284</v>
      </c>
      <c r="X60">
        <v>-0.3944</v>
      </c>
      <c r="Y60">
        <v>-1.0952</v>
      </c>
      <c r="Z60">
        <v>0.3063</v>
      </c>
      <c r="AA60">
        <v>0.6740769758</v>
      </c>
      <c r="AB60">
        <v>0.3344890128</v>
      </c>
      <c r="AC60">
        <v>1.3584295804</v>
      </c>
      <c r="AD60">
        <v>0.6376936487</v>
      </c>
      <c r="AE60">
        <v>0.1698</v>
      </c>
      <c r="AF60">
        <v>-0.5369</v>
      </c>
      <c r="AG60">
        <v>0.8765</v>
      </c>
      <c r="AH60" t="s">
        <v>224</v>
      </c>
      <c r="AI60" t="s">
        <v>224</v>
      </c>
      <c r="AJ60" t="s">
        <v>224</v>
      </c>
      <c r="AK60" t="s">
        <v>224</v>
      </c>
      <c r="AL60" t="s">
        <v>224</v>
      </c>
    </row>
    <row r="61" spans="1:38" ht="12.75">
      <c r="A61" t="s">
        <v>36</v>
      </c>
      <c r="B61">
        <v>4105</v>
      </c>
      <c r="C61">
        <v>9502</v>
      </c>
      <c r="D61">
        <v>478.97882412</v>
      </c>
      <c r="E61">
        <v>237.64334492</v>
      </c>
      <c r="F61">
        <v>965.39927946</v>
      </c>
      <c r="G61">
        <v>0.3711372207</v>
      </c>
      <c r="H61">
        <v>432.01431278</v>
      </c>
      <c r="I61">
        <v>6.7428198188</v>
      </c>
      <c r="J61">
        <v>-0.3198</v>
      </c>
      <c r="K61">
        <v>-1.0207</v>
      </c>
      <c r="L61">
        <v>0.3811</v>
      </c>
      <c r="M61">
        <v>0.7262805691</v>
      </c>
      <c r="N61">
        <v>0.3603410738</v>
      </c>
      <c r="O61">
        <v>1.4638449609</v>
      </c>
      <c r="P61">
        <v>4682</v>
      </c>
      <c r="Q61">
        <v>9491</v>
      </c>
      <c r="R61">
        <v>640.69969881</v>
      </c>
      <c r="S61">
        <v>316.53903877</v>
      </c>
      <c r="T61">
        <v>1296.8261534</v>
      </c>
      <c r="U61">
        <v>0.8067145899</v>
      </c>
      <c r="V61">
        <v>493.30945106</v>
      </c>
      <c r="W61">
        <v>7.2094765123</v>
      </c>
      <c r="X61">
        <v>0.088</v>
      </c>
      <c r="Y61">
        <v>-0.6171</v>
      </c>
      <c r="Z61">
        <v>0.7931</v>
      </c>
      <c r="AA61">
        <v>1.0920110122</v>
      </c>
      <c r="AB61">
        <v>0.5395103459</v>
      </c>
      <c r="AC61">
        <v>2.2103154459</v>
      </c>
      <c r="AD61">
        <v>0.4198513407</v>
      </c>
      <c r="AE61">
        <v>-0.2909</v>
      </c>
      <c r="AF61">
        <v>-0.9977</v>
      </c>
      <c r="AG61">
        <v>0.4159</v>
      </c>
      <c r="AH61" t="s">
        <v>224</v>
      </c>
      <c r="AI61" t="s">
        <v>224</v>
      </c>
      <c r="AJ61" t="s">
        <v>224</v>
      </c>
      <c r="AK61" t="s">
        <v>224</v>
      </c>
      <c r="AL61" t="s">
        <v>224</v>
      </c>
    </row>
    <row r="62" spans="1:38" ht="12.75">
      <c r="A62" t="s">
        <v>27</v>
      </c>
      <c r="B62">
        <v>2198</v>
      </c>
      <c r="C62">
        <v>3174</v>
      </c>
      <c r="D62">
        <v>332.88965649</v>
      </c>
      <c r="E62">
        <v>163.49880087</v>
      </c>
      <c r="F62">
        <v>677.77575619</v>
      </c>
      <c r="G62">
        <v>0.0594845482</v>
      </c>
      <c r="H62">
        <v>692.5015753</v>
      </c>
      <c r="I62">
        <v>14.770898765</v>
      </c>
      <c r="J62">
        <v>-0.6837</v>
      </c>
      <c r="K62">
        <v>-1.3947</v>
      </c>
      <c r="L62">
        <v>0.0273</v>
      </c>
      <c r="M62">
        <v>0.5047640459</v>
      </c>
      <c r="N62">
        <v>0.247914931</v>
      </c>
      <c r="O62">
        <v>1.0277184233</v>
      </c>
      <c r="P62">
        <v>2118</v>
      </c>
      <c r="Q62">
        <v>2977</v>
      </c>
      <c r="R62">
        <v>383.1761563</v>
      </c>
      <c r="S62">
        <v>188.1518308</v>
      </c>
      <c r="T62">
        <v>780.34832895</v>
      </c>
      <c r="U62">
        <v>0.2403777373</v>
      </c>
      <c r="V62">
        <v>711.45448438</v>
      </c>
      <c r="W62">
        <v>15.459097748</v>
      </c>
      <c r="X62">
        <v>-0.426</v>
      </c>
      <c r="Y62">
        <v>-1.1373</v>
      </c>
      <c r="Z62">
        <v>0.2852</v>
      </c>
      <c r="AA62">
        <v>0.6530869034</v>
      </c>
      <c r="AB62">
        <v>0.3206866986</v>
      </c>
      <c r="AC62">
        <v>1.3300286704</v>
      </c>
      <c r="AD62">
        <v>0.7023506055</v>
      </c>
      <c r="AE62">
        <v>-0.1407</v>
      </c>
      <c r="AF62">
        <v>-0.8622</v>
      </c>
      <c r="AG62">
        <v>0.5809</v>
      </c>
      <c r="AH62" t="s">
        <v>224</v>
      </c>
      <c r="AI62" t="s">
        <v>224</v>
      </c>
      <c r="AJ62" t="s">
        <v>224</v>
      </c>
      <c r="AK62" t="s">
        <v>224</v>
      </c>
      <c r="AL62" t="s">
        <v>224</v>
      </c>
    </row>
    <row r="63" spans="1:38" ht="12.75">
      <c r="A63" t="s">
        <v>28</v>
      </c>
      <c r="B63">
        <v>3199</v>
      </c>
      <c r="C63">
        <v>12025</v>
      </c>
      <c r="D63">
        <v>299.74178356</v>
      </c>
      <c r="E63">
        <v>147.48447653</v>
      </c>
      <c r="F63">
        <v>609.18368444</v>
      </c>
      <c r="G63">
        <v>0.0293113761</v>
      </c>
      <c r="H63">
        <v>266.02910603</v>
      </c>
      <c r="I63">
        <v>4.7035096025</v>
      </c>
      <c r="J63">
        <v>-0.7886</v>
      </c>
      <c r="K63">
        <v>-1.4978</v>
      </c>
      <c r="L63">
        <v>-0.0794</v>
      </c>
      <c r="M63">
        <v>0.4545015817</v>
      </c>
      <c r="N63">
        <v>0.2236322446</v>
      </c>
      <c r="O63">
        <v>0.923711552</v>
      </c>
      <c r="P63">
        <v>3707</v>
      </c>
      <c r="Q63">
        <v>12113</v>
      </c>
      <c r="R63">
        <v>291.49814158</v>
      </c>
      <c r="S63">
        <v>143.41778734</v>
      </c>
      <c r="T63">
        <v>592.47299879</v>
      </c>
      <c r="U63">
        <v>0.0532388116</v>
      </c>
      <c r="V63">
        <v>306.0348386</v>
      </c>
      <c r="W63">
        <v>5.026429271</v>
      </c>
      <c r="X63">
        <v>-0.6995</v>
      </c>
      <c r="Y63">
        <v>-1.4088</v>
      </c>
      <c r="Z63">
        <v>0.0098</v>
      </c>
      <c r="AA63">
        <v>0.4968305451</v>
      </c>
      <c r="AB63">
        <v>0.2444418242</v>
      </c>
      <c r="AC63">
        <v>1.0098132406</v>
      </c>
      <c r="AD63">
        <v>0.9393685102</v>
      </c>
      <c r="AE63">
        <v>0.0279</v>
      </c>
      <c r="AF63">
        <v>-0.6907</v>
      </c>
      <c r="AG63">
        <v>0.7465</v>
      </c>
      <c r="AH63" t="s">
        <v>224</v>
      </c>
      <c r="AI63" t="s">
        <v>224</v>
      </c>
      <c r="AJ63" t="s">
        <v>224</v>
      </c>
      <c r="AK63" t="s">
        <v>224</v>
      </c>
      <c r="AL63" t="s">
        <v>224</v>
      </c>
    </row>
    <row r="64" spans="1:38" ht="12.75">
      <c r="A64" t="s">
        <v>30</v>
      </c>
      <c r="B64">
        <v>5269</v>
      </c>
      <c r="C64">
        <v>5536</v>
      </c>
      <c r="D64">
        <v>489.11675638</v>
      </c>
      <c r="E64">
        <v>241.61979745</v>
      </c>
      <c r="F64">
        <v>990.13079183</v>
      </c>
      <c r="G64">
        <v>0.4061888299</v>
      </c>
      <c r="H64">
        <v>951.77023121</v>
      </c>
      <c r="I64">
        <v>13.111972142</v>
      </c>
      <c r="J64">
        <v>-0.2989</v>
      </c>
      <c r="K64">
        <v>-1.0041</v>
      </c>
      <c r="L64">
        <v>0.4064</v>
      </c>
      <c r="M64">
        <v>0.7416528211</v>
      </c>
      <c r="N64">
        <v>0.36637061</v>
      </c>
      <c r="O64">
        <v>1.5013456102</v>
      </c>
      <c r="P64">
        <v>3373</v>
      </c>
      <c r="Q64">
        <v>5683</v>
      </c>
      <c r="R64">
        <v>489.08257155</v>
      </c>
      <c r="S64">
        <v>239.26841101</v>
      </c>
      <c r="T64">
        <v>999.72144583</v>
      </c>
      <c r="U64">
        <v>0.6178064832</v>
      </c>
      <c r="V64">
        <v>593.52454689</v>
      </c>
      <c r="W64">
        <v>10.219520391</v>
      </c>
      <c r="X64">
        <v>-0.182</v>
      </c>
      <c r="Y64">
        <v>-0.897</v>
      </c>
      <c r="Z64">
        <v>0.5329</v>
      </c>
      <c r="AA64">
        <v>0.8335942018</v>
      </c>
      <c r="AB64">
        <v>0.407809993</v>
      </c>
      <c r="AC64">
        <v>1.7039290482</v>
      </c>
      <c r="AD64">
        <v>0.9998482093</v>
      </c>
      <c r="AE64">
        <v>0.0001</v>
      </c>
      <c r="AF64">
        <v>-0.72</v>
      </c>
      <c r="AG64">
        <v>0.7201</v>
      </c>
      <c r="AH64" t="s">
        <v>224</v>
      </c>
      <c r="AI64" t="s">
        <v>224</v>
      </c>
      <c r="AJ64" t="s">
        <v>224</v>
      </c>
      <c r="AK64" t="s">
        <v>224</v>
      </c>
      <c r="AL64" t="s">
        <v>224</v>
      </c>
    </row>
    <row r="65" spans="1:38" ht="12.75">
      <c r="A65" t="s">
        <v>26</v>
      </c>
      <c r="B65">
        <v>6207</v>
      </c>
      <c r="C65">
        <v>7050</v>
      </c>
      <c r="D65">
        <v>519.20726663</v>
      </c>
      <c r="E65">
        <v>255.40303691</v>
      </c>
      <c r="F65">
        <v>1055.4932666</v>
      </c>
      <c r="G65">
        <v>0.5087791581</v>
      </c>
      <c r="H65">
        <v>880.42553191</v>
      </c>
      <c r="I65">
        <v>11.175108687</v>
      </c>
      <c r="J65">
        <v>-0.2392</v>
      </c>
      <c r="K65">
        <v>-0.9486</v>
      </c>
      <c r="L65">
        <v>0.4703</v>
      </c>
      <c r="M65">
        <v>0.7872793746</v>
      </c>
      <c r="N65">
        <v>0.3872702793</v>
      </c>
      <c r="O65">
        <v>1.60045541</v>
      </c>
      <c r="P65">
        <v>5746</v>
      </c>
      <c r="Q65">
        <v>7403</v>
      </c>
      <c r="R65">
        <v>415.44679481</v>
      </c>
      <c r="S65">
        <v>205.88473045</v>
      </c>
      <c r="T65">
        <v>838.31393879</v>
      </c>
      <c r="U65">
        <v>0.3351986994</v>
      </c>
      <c r="V65">
        <v>776.17182223</v>
      </c>
      <c r="W65">
        <v>10.239413026</v>
      </c>
      <c r="X65">
        <v>-0.3452</v>
      </c>
      <c r="Y65">
        <v>-1.0472</v>
      </c>
      <c r="Z65">
        <v>0.3569</v>
      </c>
      <c r="AA65">
        <v>0.7080891028</v>
      </c>
      <c r="AB65">
        <v>0.3509107204</v>
      </c>
      <c r="AC65">
        <v>1.4288254771</v>
      </c>
      <c r="AD65">
        <v>0.5386047302</v>
      </c>
      <c r="AE65">
        <v>0.2229</v>
      </c>
      <c r="AF65">
        <v>-0.4877</v>
      </c>
      <c r="AG65">
        <v>0.9336</v>
      </c>
      <c r="AH65" t="s">
        <v>224</v>
      </c>
      <c r="AI65" t="s">
        <v>224</v>
      </c>
      <c r="AJ65" t="s">
        <v>224</v>
      </c>
      <c r="AK65" t="s">
        <v>224</v>
      </c>
      <c r="AL65" t="s">
        <v>224</v>
      </c>
    </row>
    <row r="66" spans="1:38" ht="12.75">
      <c r="A66" t="s">
        <v>25</v>
      </c>
      <c r="B66">
        <v>3694</v>
      </c>
      <c r="C66">
        <v>8061</v>
      </c>
      <c r="D66">
        <v>593.14731514</v>
      </c>
      <c r="E66">
        <v>292.52050612</v>
      </c>
      <c r="F66">
        <v>1202.7318773</v>
      </c>
      <c r="G66">
        <v>0.7687699274</v>
      </c>
      <c r="H66">
        <v>458.25579953</v>
      </c>
      <c r="I66">
        <v>7.5397947644</v>
      </c>
      <c r="J66">
        <v>-0.106</v>
      </c>
      <c r="K66">
        <v>-0.8129</v>
      </c>
      <c r="L66">
        <v>0.6009</v>
      </c>
      <c r="M66">
        <v>0.8993954386</v>
      </c>
      <c r="N66">
        <v>0.4435518836</v>
      </c>
      <c r="O66">
        <v>1.8237148456</v>
      </c>
      <c r="P66">
        <v>5056</v>
      </c>
      <c r="Q66">
        <v>8156</v>
      </c>
      <c r="R66">
        <v>502.62357133</v>
      </c>
      <c r="S66">
        <v>248.44527383</v>
      </c>
      <c r="T66">
        <v>1016.845483</v>
      </c>
      <c r="U66">
        <v>0.6669715257</v>
      </c>
      <c r="V66">
        <v>619.91172143</v>
      </c>
      <c r="W66">
        <v>8.7181897178</v>
      </c>
      <c r="X66">
        <v>-0.1547</v>
      </c>
      <c r="Y66">
        <v>-0.8593</v>
      </c>
      <c r="Z66">
        <v>0.5499</v>
      </c>
      <c r="AA66">
        <v>0.8566735335</v>
      </c>
      <c r="AB66">
        <v>0.423451073</v>
      </c>
      <c r="AC66">
        <v>1.7331153224</v>
      </c>
      <c r="AD66">
        <v>0.6487283549</v>
      </c>
      <c r="AE66">
        <v>0.1656</v>
      </c>
      <c r="AF66">
        <v>-0.5469</v>
      </c>
      <c r="AG66">
        <v>0.8781</v>
      </c>
      <c r="AH66" t="s">
        <v>224</v>
      </c>
      <c r="AI66" t="s">
        <v>224</v>
      </c>
      <c r="AJ66" t="s">
        <v>224</v>
      </c>
      <c r="AK66" t="s">
        <v>224</v>
      </c>
      <c r="AL66" t="s">
        <v>224</v>
      </c>
    </row>
    <row r="67" spans="1:38" ht="12.75">
      <c r="A67" t="s">
        <v>29</v>
      </c>
      <c r="B67">
        <v>1023</v>
      </c>
      <c r="C67">
        <v>3523</v>
      </c>
      <c r="D67">
        <v>844.19999353</v>
      </c>
      <c r="E67">
        <v>412.61576385</v>
      </c>
      <c r="F67">
        <v>1727.2089229</v>
      </c>
      <c r="G67">
        <v>0.499029146</v>
      </c>
      <c r="H67">
        <v>290.37751916</v>
      </c>
      <c r="I67">
        <v>9.0787315309</v>
      </c>
      <c r="J67">
        <v>0.2469</v>
      </c>
      <c r="K67">
        <v>-0.469</v>
      </c>
      <c r="L67">
        <v>0.9628</v>
      </c>
      <c r="M67">
        <v>1.280069224</v>
      </c>
      <c r="N67">
        <v>0.6256535711</v>
      </c>
      <c r="O67">
        <v>2.6189848409</v>
      </c>
      <c r="P67">
        <v>1220</v>
      </c>
      <c r="Q67">
        <v>3680</v>
      </c>
      <c r="R67">
        <v>775.09666256</v>
      </c>
      <c r="S67">
        <v>378.83271396</v>
      </c>
      <c r="T67">
        <v>1585.857858</v>
      </c>
      <c r="U67">
        <v>0.4458622173</v>
      </c>
      <c r="V67">
        <v>331.52173913</v>
      </c>
      <c r="W67">
        <v>9.4914397807</v>
      </c>
      <c r="X67">
        <v>0.2784</v>
      </c>
      <c r="Y67">
        <v>-0.4374</v>
      </c>
      <c r="Z67">
        <v>0.9943</v>
      </c>
      <c r="AA67">
        <v>1.3210777102</v>
      </c>
      <c r="AB67">
        <v>0.6456839237</v>
      </c>
      <c r="AC67">
        <v>2.7029421864</v>
      </c>
      <c r="AD67">
        <v>0.8191701875</v>
      </c>
      <c r="AE67">
        <v>0.0854</v>
      </c>
      <c r="AF67">
        <v>-0.6468</v>
      </c>
      <c r="AG67">
        <v>0.8176</v>
      </c>
      <c r="AH67" t="s">
        <v>224</v>
      </c>
      <c r="AI67" t="s">
        <v>224</v>
      </c>
      <c r="AJ67" t="s">
        <v>224</v>
      </c>
      <c r="AK67" t="s">
        <v>224</v>
      </c>
      <c r="AL67" t="s">
        <v>224</v>
      </c>
    </row>
    <row r="68" spans="1:38" ht="12.75">
      <c r="A68" t="s">
        <v>45</v>
      </c>
      <c r="B68">
        <v>4917</v>
      </c>
      <c r="C68">
        <v>6009</v>
      </c>
      <c r="D68">
        <v>467.37251958</v>
      </c>
      <c r="E68">
        <v>230.74300198</v>
      </c>
      <c r="F68">
        <v>946.66824207</v>
      </c>
      <c r="G68">
        <v>0.3389684356</v>
      </c>
      <c r="H68">
        <v>818.27259111</v>
      </c>
      <c r="I68">
        <v>11.669383164</v>
      </c>
      <c r="J68">
        <v>-0.3443</v>
      </c>
      <c r="K68">
        <v>-1.0502</v>
      </c>
      <c r="L68">
        <v>0.3615</v>
      </c>
      <c r="M68">
        <v>0.7086818089</v>
      </c>
      <c r="N68">
        <v>0.349878012</v>
      </c>
      <c r="O68">
        <v>1.4354428942</v>
      </c>
      <c r="P68">
        <v>5618</v>
      </c>
      <c r="Q68">
        <v>5536</v>
      </c>
      <c r="R68">
        <v>806.28135042</v>
      </c>
      <c r="S68">
        <v>398.05720508</v>
      </c>
      <c r="T68">
        <v>1633.1562593</v>
      </c>
      <c r="U68">
        <v>0.3773859753</v>
      </c>
      <c r="V68">
        <v>1014.8121387</v>
      </c>
      <c r="W68">
        <v>13.539255565</v>
      </c>
      <c r="X68">
        <v>0.3179</v>
      </c>
      <c r="Y68">
        <v>-0.3879</v>
      </c>
      <c r="Z68">
        <v>1.0237</v>
      </c>
      <c r="AA68">
        <v>1.3742290112</v>
      </c>
      <c r="AB68">
        <v>0.6784502197</v>
      </c>
      <c r="AC68">
        <v>2.783557762</v>
      </c>
      <c r="AD68">
        <v>0.1336375158</v>
      </c>
      <c r="AE68">
        <v>-0.5453</v>
      </c>
      <c r="AF68">
        <v>-1.2579</v>
      </c>
      <c r="AG68">
        <v>0.1673</v>
      </c>
      <c r="AH68" t="s">
        <v>224</v>
      </c>
      <c r="AI68" t="s">
        <v>224</v>
      </c>
      <c r="AJ68" t="s">
        <v>224</v>
      </c>
      <c r="AK68" t="s">
        <v>224</v>
      </c>
      <c r="AL68" t="s">
        <v>224</v>
      </c>
    </row>
    <row r="69" spans="1:38" ht="12.75">
      <c r="A69" t="s">
        <v>43</v>
      </c>
      <c r="B69">
        <v>5840</v>
      </c>
      <c r="C69">
        <v>7963</v>
      </c>
      <c r="D69">
        <v>812.07496081</v>
      </c>
      <c r="E69">
        <v>402.49452254</v>
      </c>
      <c r="F69">
        <v>1638.4465006</v>
      </c>
      <c r="G69">
        <v>0.5611519357</v>
      </c>
      <c r="H69">
        <v>733.39193771</v>
      </c>
      <c r="I69">
        <v>9.5968721208</v>
      </c>
      <c r="J69">
        <v>0.2081</v>
      </c>
      <c r="K69">
        <v>-0.4938</v>
      </c>
      <c r="L69">
        <v>0.91</v>
      </c>
      <c r="M69">
        <v>1.231357703</v>
      </c>
      <c r="N69">
        <v>0.6103066277</v>
      </c>
      <c r="O69">
        <v>2.4843934574</v>
      </c>
      <c r="P69">
        <v>6683</v>
      </c>
      <c r="Q69">
        <v>7600</v>
      </c>
      <c r="R69">
        <v>1048.7767268</v>
      </c>
      <c r="S69">
        <v>519.90571525</v>
      </c>
      <c r="T69">
        <v>2115.6386444</v>
      </c>
      <c r="U69">
        <v>0.1047376264</v>
      </c>
      <c r="V69">
        <v>879.34210526</v>
      </c>
      <c r="W69">
        <v>10.756528649</v>
      </c>
      <c r="X69">
        <v>0.5808</v>
      </c>
      <c r="Y69">
        <v>-0.1209</v>
      </c>
      <c r="Z69">
        <v>1.2826</v>
      </c>
      <c r="AA69">
        <v>1.7875390563</v>
      </c>
      <c r="AB69">
        <v>0.8861292855</v>
      </c>
      <c r="AC69">
        <v>3.6059025808</v>
      </c>
      <c r="AD69">
        <v>0.4765800971</v>
      </c>
      <c r="AE69">
        <v>-0.2558</v>
      </c>
      <c r="AF69">
        <v>-0.9601</v>
      </c>
      <c r="AG69">
        <v>0.4485</v>
      </c>
      <c r="AH69" t="s">
        <v>224</v>
      </c>
      <c r="AI69" t="s">
        <v>224</v>
      </c>
      <c r="AJ69" t="s">
        <v>224</v>
      </c>
      <c r="AK69" t="s">
        <v>224</v>
      </c>
      <c r="AL69" t="s">
        <v>224</v>
      </c>
    </row>
    <row r="70" spans="1:38" ht="12.75">
      <c r="A70" t="s">
        <v>42</v>
      </c>
      <c r="B70">
        <v>14511</v>
      </c>
      <c r="C70">
        <v>14433</v>
      </c>
      <c r="D70">
        <v>677.63804146</v>
      </c>
      <c r="E70">
        <v>336.18719009</v>
      </c>
      <c r="F70">
        <v>1365.8858183</v>
      </c>
      <c r="G70">
        <v>0.9395125103</v>
      </c>
      <c r="H70">
        <v>1005.4042819</v>
      </c>
      <c r="I70">
        <v>8.3462628797</v>
      </c>
      <c r="J70">
        <v>0.0271</v>
      </c>
      <c r="K70">
        <v>-0.6738</v>
      </c>
      <c r="L70">
        <v>0.7281</v>
      </c>
      <c r="M70">
        <v>1.027509605</v>
      </c>
      <c r="N70">
        <v>0.5097641304</v>
      </c>
      <c r="O70">
        <v>2.071106862</v>
      </c>
      <c r="P70">
        <v>15250</v>
      </c>
      <c r="Q70">
        <v>14188</v>
      </c>
      <c r="R70">
        <v>860.40086407</v>
      </c>
      <c r="S70">
        <v>426.3373355</v>
      </c>
      <c r="T70">
        <v>1736.3941303</v>
      </c>
      <c r="U70">
        <v>0.2852161236</v>
      </c>
      <c r="V70">
        <v>1074.8519876</v>
      </c>
      <c r="W70">
        <v>8.70389698</v>
      </c>
      <c r="X70">
        <v>0.3829</v>
      </c>
      <c r="Y70">
        <v>-0.3193</v>
      </c>
      <c r="Z70">
        <v>1.085</v>
      </c>
      <c r="AA70">
        <v>1.4664705168</v>
      </c>
      <c r="AB70">
        <v>0.7266509819</v>
      </c>
      <c r="AC70">
        <v>2.9595167834</v>
      </c>
      <c r="AD70">
        <v>0.5060298543</v>
      </c>
      <c r="AE70">
        <v>-0.2388</v>
      </c>
      <c r="AF70">
        <v>-0.9425</v>
      </c>
      <c r="AG70">
        <v>0.465</v>
      </c>
      <c r="AH70" t="s">
        <v>224</v>
      </c>
      <c r="AI70" t="s">
        <v>224</v>
      </c>
      <c r="AJ70" t="s">
        <v>224</v>
      </c>
      <c r="AK70" t="s">
        <v>224</v>
      </c>
      <c r="AL70" t="s">
        <v>224</v>
      </c>
    </row>
    <row r="71" spans="1:38" ht="12.75">
      <c r="A71" t="s">
        <v>44</v>
      </c>
      <c r="B71">
        <v>9229</v>
      </c>
      <c r="C71">
        <v>15534</v>
      </c>
      <c r="D71">
        <v>540.83117425</v>
      </c>
      <c r="E71">
        <v>267.23194882</v>
      </c>
      <c r="F71">
        <v>1094.5486134</v>
      </c>
      <c r="G71">
        <v>0.5812984942</v>
      </c>
      <c r="H71">
        <v>594.11613235</v>
      </c>
      <c r="I71">
        <v>6.1843494575</v>
      </c>
      <c r="J71">
        <v>-0.1984</v>
      </c>
      <c r="K71">
        <v>-0.9034</v>
      </c>
      <c r="L71">
        <v>0.5066</v>
      </c>
      <c r="M71">
        <v>0.8200679304</v>
      </c>
      <c r="N71">
        <v>0.4052065814</v>
      </c>
      <c r="O71">
        <v>1.6596754382</v>
      </c>
      <c r="P71">
        <v>10911</v>
      </c>
      <c r="Q71">
        <v>14868</v>
      </c>
      <c r="R71">
        <v>862.98494517</v>
      </c>
      <c r="S71">
        <v>428.2731353</v>
      </c>
      <c r="T71">
        <v>1738.9440388</v>
      </c>
      <c r="U71">
        <v>0.2804095051</v>
      </c>
      <c r="V71">
        <v>733.85794996</v>
      </c>
      <c r="W71">
        <v>7.0255402375</v>
      </c>
      <c r="X71">
        <v>0.3859</v>
      </c>
      <c r="Y71">
        <v>-0.3148</v>
      </c>
      <c r="Z71">
        <v>1.0865</v>
      </c>
      <c r="AA71">
        <v>1.4708748345</v>
      </c>
      <c r="AB71">
        <v>0.7299503665</v>
      </c>
      <c r="AC71">
        <v>2.9638628571</v>
      </c>
      <c r="AD71">
        <v>0.194776218</v>
      </c>
      <c r="AE71">
        <v>-0.4673</v>
      </c>
      <c r="AF71">
        <v>-1.1737</v>
      </c>
      <c r="AG71">
        <v>0.2391</v>
      </c>
      <c r="AH71" t="s">
        <v>224</v>
      </c>
      <c r="AI71" t="s">
        <v>224</v>
      </c>
      <c r="AJ71" t="s">
        <v>224</v>
      </c>
      <c r="AK71" t="s">
        <v>224</v>
      </c>
      <c r="AL71" t="s">
        <v>224</v>
      </c>
    </row>
    <row r="72" spans="1:38" ht="12.75">
      <c r="A72" t="s">
        <v>39</v>
      </c>
      <c r="B72">
        <v>11995</v>
      </c>
      <c r="C72">
        <v>8648</v>
      </c>
      <c r="D72">
        <v>1125.9400687</v>
      </c>
      <c r="E72">
        <v>553.79459103</v>
      </c>
      <c r="F72">
        <v>2289.1899973</v>
      </c>
      <c r="G72">
        <v>0.1395502019</v>
      </c>
      <c r="H72">
        <v>1387.0259019</v>
      </c>
      <c r="I72">
        <v>12.664394929</v>
      </c>
      <c r="J72">
        <v>0.5349</v>
      </c>
      <c r="K72">
        <v>-0.1747</v>
      </c>
      <c r="L72">
        <v>1.2445</v>
      </c>
      <c r="M72">
        <v>1.7072746282</v>
      </c>
      <c r="N72">
        <v>0.839724494</v>
      </c>
      <c r="O72">
        <v>3.4711225847</v>
      </c>
      <c r="P72">
        <v>3702</v>
      </c>
      <c r="Q72">
        <v>7842</v>
      </c>
      <c r="R72">
        <v>436.88145981</v>
      </c>
      <c r="S72">
        <v>215.82288391</v>
      </c>
      <c r="T72">
        <v>884.36131733</v>
      </c>
      <c r="U72">
        <v>0.4124723049</v>
      </c>
      <c r="V72">
        <v>472.07345065</v>
      </c>
      <c r="W72">
        <v>7.7587430478</v>
      </c>
      <c r="X72">
        <v>-0.2949</v>
      </c>
      <c r="Y72">
        <v>-1.0001</v>
      </c>
      <c r="Z72">
        <v>0.4103</v>
      </c>
      <c r="AA72">
        <v>0.7446224277</v>
      </c>
      <c r="AB72">
        <v>0.3678493471</v>
      </c>
      <c r="AC72">
        <v>1.5073088048</v>
      </c>
      <c r="AD72">
        <v>0.0095100004</v>
      </c>
      <c r="AE72">
        <v>0.9467</v>
      </c>
      <c r="AF72">
        <v>0.2312</v>
      </c>
      <c r="AG72">
        <v>1.6623</v>
      </c>
      <c r="AH72" t="s">
        <v>224</v>
      </c>
      <c r="AI72" t="s">
        <v>224</v>
      </c>
      <c r="AJ72" t="s">
        <v>131</v>
      </c>
      <c r="AK72" t="s">
        <v>224</v>
      </c>
      <c r="AL72" t="s">
        <v>224</v>
      </c>
    </row>
    <row r="73" spans="1:38" ht="12.75">
      <c r="A73" t="s">
        <v>40</v>
      </c>
      <c r="B73">
        <v>3750</v>
      </c>
      <c r="C73">
        <v>11143</v>
      </c>
      <c r="D73">
        <v>605.91766775</v>
      </c>
      <c r="E73">
        <v>299.3803753</v>
      </c>
      <c r="F73">
        <v>1226.3202614</v>
      </c>
      <c r="G73">
        <v>0.8137814555</v>
      </c>
      <c r="H73">
        <v>336.534147</v>
      </c>
      <c r="I73">
        <v>5.4955796078</v>
      </c>
      <c r="J73">
        <v>-0.0847</v>
      </c>
      <c r="K73">
        <v>-0.7898</v>
      </c>
      <c r="L73">
        <v>0.6203</v>
      </c>
      <c r="M73">
        <v>0.918759257</v>
      </c>
      <c r="N73">
        <v>0.4539535745</v>
      </c>
      <c r="O73">
        <v>1.8594821576</v>
      </c>
      <c r="P73">
        <v>2845</v>
      </c>
      <c r="Q73">
        <v>10785</v>
      </c>
      <c r="R73">
        <v>453.10117867</v>
      </c>
      <c r="S73">
        <v>222.84407773</v>
      </c>
      <c r="T73">
        <v>921.27500183</v>
      </c>
      <c r="U73">
        <v>0.4753862976</v>
      </c>
      <c r="V73">
        <v>263.79230413</v>
      </c>
      <c r="W73">
        <v>4.945622755</v>
      </c>
      <c r="X73">
        <v>-0.2584</v>
      </c>
      <c r="Y73">
        <v>-0.9681</v>
      </c>
      <c r="Z73">
        <v>0.4512</v>
      </c>
      <c r="AA73">
        <v>0.7722673784</v>
      </c>
      <c r="AB73">
        <v>0.3798162967</v>
      </c>
      <c r="AC73">
        <v>1.5702246296</v>
      </c>
      <c r="AD73">
        <v>0.4259268652</v>
      </c>
      <c r="AE73">
        <v>0.2906</v>
      </c>
      <c r="AF73">
        <v>-0.4248</v>
      </c>
      <c r="AG73">
        <v>1.0061</v>
      </c>
      <c r="AH73" t="s">
        <v>224</v>
      </c>
      <c r="AI73" t="s">
        <v>224</v>
      </c>
      <c r="AJ73" t="s">
        <v>224</v>
      </c>
      <c r="AK73" t="s">
        <v>224</v>
      </c>
      <c r="AL73" t="s">
        <v>224</v>
      </c>
    </row>
    <row r="74" spans="1:38" ht="12.75">
      <c r="A74" t="s">
        <v>41</v>
      </c>
      <c r="B74">
        <v>1727</v>
      </c>
      <c r="C74">
        <v>5442</v>
      </c>
      <c r="D74">
        <v>1190.1361919</v>
      </c>
      <c r="E74">
        <v>579.18720785</v>
      </c>
      <c r="F74">
        <v>2445.5377053</v>
      </c>
      <c r="G74">
        <v>0.1081447611</v>
      </c>
      <c r="H74">
        <v>317.34656376</v>
      </c>
      <c r="I74">
        <v>7.6363817549</v>
      </c>
      <c r="J74">
        <v>0.5903</v>
      </c>
      <c r="K74">
        <v>-0.1298</v>
      </c>
      <c r="L74">
        <v>1.3105</v>
      </c>
      <c r="M74">
        <v>1.8046158769</v>
      </c>
      <c r="N74">
        <v>0.8782275828</v>
      </c>
      <c r="O74">
        <v>3.7081942392</v>
      </c>
      <c r="P74">
        <v>1288</v>
      </c>
      <c r="Q74">
        <v>5754</v>
      </c>
      <c r="R74">
        <v>643.91724429</v>
      </c>
      <c r="S74">
        <v>313.64181478</v>
      </c>
      <c r="T74">
        <v>1321.9838617</v>
      </c>
      <c r="U74">
        <v>0.7998938821</v>
      </c>
      <c r="V74">
        <v>223.84428224</v>
      </c>
      <c r="W74">
        <v>6.2371770751</v>
      </c>
      <c r="X74">
        <v>0.093</v>
      </c>
      <c r="Y74">
        <v>-0.6263</v>
      </c>
      <c r="Z74">
        <v>0.8123</v>
      </c>
      <c r="AA74">
        <v>1.097495009</v>
      </c>
      <c r="AB74">
        <v>0.5345723063</v>
      </c>
      <c r="AC74">
        <v>2.2531943399</v>
      </c>
      <c r="AD74">
        <v>0.1031327755</v>
      </c>
      <c r="AE74">
        <v>0.6143</v>
      </c>
      <c r="AF74">
        <v>-0.1244</v>
      </c>
      <c r="AG74">
        <v>1.3529</v>
      </c>
      <c r="AH74" t="s">
        <v>224</v>
      </c>
      <c r="AI74" t="s">
        <v>224</v>
      </c>
      <c r="AJ74" t="s">
        <v>224</v>
      </c>
      <c r="AK74" t="s">
        <v>224</v>
      </c>
      <c r="AL74" t="s">
        <v>224</v>
      </c>
    </row>
    <row r="75" spans="1:38" ht="12.75">
      <c r="A75" t="s">
        <v>46</v>
      </c>
      <c r="B75">
        <v>2582</v>
      </c>
      <c r="C75">
        <v>14129</v>
      </c>
      <c r="D75">
        <v>708.70206168</v>
      </c>
      <c r="E75">
        <v>347.87659191</v>
      </c>
      <c r="F75">
        <v>1443.7838702</v>
      </c>
      <c r="G75">
        <v>0.842886083</v>
      </c>
      <c r="H75">
        <v>182.74470946</v>
      </c>
      <c r="I75">
        <v>3.5963892748</v>
      </c>
      <c r="J75">
        <v>0.072</v>
      </c>
      <c r="K75">
        <v>-0.6396</v>
      </c>
      <c r="L75">
        <v>0.7835</v>
      </c>
      <c r="M75">
        <v>1.0746123017</v>
      </c>
      <c r="N75">
        <v>0.5274888918</v>
      </c>
      <c r="O75">
        <v>2.1892244878</v>
      </c>
      <c r="P75">
        <v>2995</v>
      </c>
      <c r="Q75">
        <v>14147</v>
      </c>
      <c r="R75">
        <v>672.42115979</v>
      </c>
      <c r="S75">
        <v>327.47152284</v>
      </c>
      <c r="T75">
        <v>1380.7314059</v>
      </c>
      <c r="U75">
        <v>0.7103241369</v>
      </c>
      <c r="V75">
        <v>211.70566198</v>
      </c>
      <c r="W75">
        <v>3.8684239181</v>
      </c>
      <c r="X75">
        <v>0.1363</v>
      </c>
      <c r="Y75">
        <v>-0.5831</v>
      </c>
      <c r="Z75">
        <v>0.8558</v>
      </c>
      <c r="AA75">
        <v>1.1460771914</v>
      </c>
      <c r="AB75">
        <v>0.5581437135</v>
      </c>
      <c r="AC75">
        <v>2.3533238784</v>
      </c>
      <c r="AD75">
        <v>0.8880948694</v>
      </c>
      <c r="AE75">
        <v>0.0526</v>
      </c>
      <c r="AF75">
        <v>-0.6794</v>
      </c>
      <c r="AG75">
        <v>0.7845</v>
      </c>
      <c r="AH75" t="s">
        <v>224</v>
      </c>
      <c r="AI75" t="s">
        <v>224</v>
      </c>
      <c r="AJ75" t="s">
        <v>224</v>
      </c>
      <c r="AK75" t="s">
        <v>224</v>
      </c>
      <c r="AL75" t="s">
        <v>224</v>
      </c>
    </row>
    <row r="76" spans="1:38" ht="12.75">
      <c r="A76" t="s">
        <v>48</v>
      </c>
      <c r="B76">
        <v>92</v>
      </c>
      <c r="C76">
        <v>1487</v>
      </c>
      <c r="D76">
        <v>187.44649204</v>
      </c>
      <c r="E76">
        <v>86.886753314</v>
      </c>
      <c r="F76">
        <v>404.39061236</v>
      </c>
      <c r="G76">
        <v>0.0013426302</v>
      </c>
      <c r="H76">
        <v>61.869535978</v>
      </c>
      <c r="I76">
        <v>6.4503450213</v>
      </c>
      <c r="J76">
        <v>-1.258</v>
      </c>
      <c r="K76">
        <v>-2.0269</v>
      </c>
      <c r="L76">
        <v>-0.4891</v>
      </c>
      <c r="M76">
        <v>0.284227064</v>
      </c>
      <c r="N76">
        <v>0.1317472871</v>
      </c>
      <c r="O76">
        <v>0.6131816884</v>
      </c>
      <c r="P76">
        <v>356</v>
      </c>
      <c r="Q76">
        <v>1310</v>
      </c>
      <c r="R76">
        <v>482.63738797</v>
      </c>
      <c r="S76">
        <v>228.70448012</v>
      </c>
      <c r="T76">
        <v>1018.5145833</v>
      </c>
      <c r="U76">
        <v>0.6083220662</v>
      </c>
      <c r="V76">
        <v>271.75572519</v>
      </c>
      <c r="W76">
        <v>14.403024629</v>
      </c>
      <c r="X76">
        <v>-0.1953</v>
      </c>
      <c r="Y76">
        <v>-0.9421</v>
      </c>
      <c r="Z76">
        <v>0.5516</v>
      </c>
      <c r="AA76">
        <v>0.8226090063</v>
      </c>
      <c r="AB76">
        <v>0.3898047889</v>
      </c>
      <c r="AC76">
        <v>1.7359601435</v>
      </c>
      <c r="AD76">
        <v>0.0226190534</v>
      </c>
      <c r="AE76">
        <v>-0.9458</v>
      </c>
      <c r="AF76">
        <v>-1.7589</v>
      </c>
      <c r="AG76">
        <v>-0.1327</v>
      </c>
      <c r="AH76">
        <v>1</v>
      </c>
      <c r="AI76" t="s">
        <v>224</v>
      </c>
      <c r="AJ76" t="s">
        <v>131</v>
      </c>
      <c r="AK76" t="s">
        <v>224</v>
      </c>
      <c r="AL76" t="s">
        <v>224</v>
      </c>
    </row>
    <row r="77" spans="1:38" ht="12.75">
      <c r="A77" t="s">
        <v>47</v>
      </c>
      <c r="B77">
        <v>648</v>
      </c>
      <c r="C77">
        <v>3202</v>
      </c>
      <c r="D77">
        <v>410.18802597</v>
      </c>
      <c r="E77">
        <v>200.14940632</v>
      </c>
      <c r="F77">
        <v>840.6430963</v>
      </c>
      <c r="G77">
        <v>0.1946103773</v>
      </c>
      <c r="H77">
        <v>202.37351655</v>
      </c>
      <c r="I77">
        <v>7.9499825493</v>
      </c>
      <c r="J77">
        <v>-0.4749</v>
      </c>
      <c r="K77">
        <v>-1.1924</v>
      </c>
      <c r="L77">
        <v>0.2427</v>
      </c>
      <c r="M77">
        <v>0.6219723669</v>
      </c>
      <c r="N77">
        <v>0.303488625</v>
      </c>
      <c r="O77">
        <v>1.2746758638</v>
      </c>
      <c r="P77">
        <v>1135</v>
      </c>
      <c r="Q77">
        <v>2200</v>
      </c>
      <c r="R77">
        <v>1197.6561229</v>
      </c>
      <c r="S77">
        <v>579.73653561</v>
      </c>
      <c r="T77">
        <v>2474.1931905</v>
      </c>
      <c r="U77">
        <v>0.0539000252</v>
      </c>
      <c r="V77">
        <v>515.90909091</v>
      </c>
      <c r="W77">
        <v>15.313527753</v>
      </c>
      <c r="X77">
        <v>0.7136</v>
      </c>
      <c r="Y77">
        <v>-0.012</v>
      </c>
      <c r="Z77">
        <v>1.4391</v>
      </c>
      <c r="AA77">
        <v>2.0412896673</v>
      </c>
      <c r="AB77">
        <v>0.9881051641</v>
      </c>
      <c r="AC77">
        <v>4.2170243178</v>
      </c>
      <c r="AD77">
        <v>0.0047522347</v>
      </c>
      <c r="AE77">
        <v>-1.0715</v>
      </c>
      <c r="AF77">
        <v>-1.8153</v>
      </c>
      <c r="AG77">
        <v>-0.3277</v>
      </c>
      <c r="AH77" t="s">
        <v>224</v>
      </c>
      <c r="AI77" t="s">
        <v>224</v>
      </c>
      <c r="AJ77" t="s">
        <v>131</v>
      </c>
      <c r="AK77" t="s">
        <v>224</v>
      </c>
      <c r="AL77" t="s">
        <v>224</v>
      </c>
    </row>
    <row r="78" spans="1:38" ht="12.75">
      <c r="A78" t="s">
        <v>53</v>
      </c>
      <c r="B78">
        <v>309</v>
      </c>
      <c r="C78">
        <v>1005</v>
      </c>
      <c r="D78">
        <v>522.56304314</v>
      </c>
      <c r="E78">
        <v>248.24196022</v>
      </c>
      <c r="F78">
        <v>1100.0240806</v>
      </c>
      <c r="G78">
        <v>0.5400005079</v>
      </c>
      <c r="H78">
        <v>307.46268657</v>
      </c>
      <c r="I78">
        <v>17.490941126</v>
      </c>
      <c r="J78">
        <v>-0.2327</v>
      </c>
      <c r="K78">
        <v>-0.9771</v>
      </c>
      <c r="L78">
        <v>0.5116</v>
      </c>
      <c r="M78">
        <v>0.7923677734</v>
      </c>
      <c r="N78">
        <v>0.3764118643</v>
      </c>
      <c r="O78">
        <v>1.667977946</v>
      </c>
      <c r="P78">
        <v>192</v>
      </c>
      <c r="Q78">
        <v>860</v>
      </c>
      <c r="R78">
        <v>560.68406213</v>
      </c>
      <c r="S78">
        <v>264.99787403</v>
      </c>
      <c r="T78">
        <v>1186.2986398</v>
      </c>
      <c r="U78">
        <v>0.9055239418</v>
      </c>
      <c r="V78">
        <v>223.25581395</v>
      </c>
      <c r="W78">
        <v>16.112100536</v>
      </c>
      <c r="X78">
        <v>-0.0454</v>
      </c>
      <c r="Y78">
        <v>-0.7948</v>
      </c>
      <c r="Z78">
        <v>0.7041</v>
      </c>
      <c r="AA78">
        <v>0.9556320556</v>
      </c>
      <c r="AB78">
        <v>0.451663388</v>
      </c>
      <c r="AC78">
        <v>2.0219319298</v>
      </c>
      <c r="AD78">
        <v>0.8614279487</v>
      </c>
      <c r="AE78">
        <v>-0.0704</v>
      </c>
      <c r="AF78">
        <v>-0.861</v>
      </c>
      <c r="AG78">
        <v>0.7202</v>
      </c>
      <c r="AH78" t="s">
        <v>224</v>
      </c>
      <c r="AI78" t="s">
        <v>224</v>
      </c>
      <c r="AJ78" t="s">
        <v>224</v>
      </c>
      <c r="AK78" t="s">
        <v>224</v>
      </c>
      <c r="AL78" t="s">
        <v>224</v>
      </c>
    </row>
    <row r="79" spans="1:38" ht="12.75">
      <c r="A79" t="s">
        <v>55</v>
      </c>
      <c r="B79">
        <v>1121</v>
      </c>
      <c r="C79">
        <v>3406</v>
      </c>
      <c r="D79">
        <v>906.45997926</v>
      </c>
      <c r="E79">
        <v>444.6860279</v>
      </c>
      <c r="F79">
        <v>1847.7524421</v>
      </c>
      <c r="G79">
        <v>0.3813807923</v>
      </c>
      <c r="H79">
        <v>329.1250734</v>
      </c>
      <c r="I79">
        <v>9.8301051338</v>
      </c>
      <c r="J79">
        <v>0.3181</v>
      </c>
      <c r="K79">
        <v>-0.3941</v>
      </c>
      <c r="L79">
        <v>1.0303</v>
      </c>
      <c r="M79">
        <v>1.3744746875</v>
      </c>
      <c r="N79">
        <v>0.6742820458</v>
      </c>
      <c r="O79">
        <v>2.8017662318</v>
      </c>
      <c r="P79">
        <v>1334</v>
      </c>
      <c r="Q79">
        <v>3700</v>
      </c>
      <c r="R79">
        <v>1085.4739913</v>
      </c>
      <c r="S79">
        <v>532.95569892</v>
      </c>
      <c r="T79">
        <v>2210.7912311</v>
      </c>
      <c r="U79">
        <v>0.090042848</v>
      </c>
      <c r="V79">
        <v>360.54054054</v>
      </c>
      <c r="W79">
        <v>9.8713418204</v>
      </c>
      <c r="X79">
        <v>0.6152</v>
      </c>
      <c r="Y79">
        <v>-0.0961</v>
      </c>
      <c r="Z79">
        <v>1.3266</v>
      </c>
      <c r="AA79">
        <v>1.850086014</v>
      </c>
      <c r="AB79">
        <v>0.9083717275</v>
      </c>
      <c r="AC79">
        <v>3.7680810129</v>
      </c>
      <c r="AD79">
        <v>0.6253009051</v>
      </c>
      <c r="AE79">
        <v>-0.1802</v>
      </c>
      <c r="AF79">
        <v>-0.9035</v>
      </c>
      <c r="AG79">
        <v>0.5431</v>
      </c>
      <c r="AH79" t="s">
        <v>224</v>
      </c>
      <c r="AI79" t="s">
        <v>224</v>
      </c>
      <c r="AJ79" t="s">
        <v>224</v>
      </c>
      <c r="AK79" t="s">
        <v>224</v>
      </c>
      <c r="AL79" t="s">
        <v>224</v>
      </c>
    </row>
    <row r="80" spans="1:38" ht="12.75">
      <c r="A80" t="s">
        <v>51</v>
      </c>
      <c r="B80">
        <v>1164</v>
      </c>
      <c r="C80">
        <v>3946</v>
      </c>
      <c r="D80">
        <v>795.41154392</v>
      </c>
      <c r="E80">
        <v>390.6035343</v>
      </c>
      <c r="F80">
        <v>1619.7485907</v>
      </c>
      <c r="G80">
        <v>0.6055552212</v>
      </c>
      <c r="H80">
        <v>294.98226052</v>
      </c>
      <c r="I80">
        <v>8.6460831775</v>
      </c>
      <c r="J80">
        <v>0.1874</v>
      </c>
      <c r="K80">
        <v>-0.5238</v>
      </c>
      <c r="L80">
        <v>0.8986</v>
      </c>
      <c r="M80">
        <v>1.2060907908</v>
      </c>
      <c r="N80">
        <v>0.5922761986</v>
      </c>
      <c r="O80">
        <v>2.4560416222</v>
      </c>
      <c r="P80">
        <v>1173</v>
      </c>
      <c r="Q80">
        <v>4317</v>
      </c>
      <c r="R80">
        <v>634.81741124</v>
      </c>
      <c r="S80">
        <v>311.75841815</v>
      </c>
      <c r="T80">
        <v>1292.645594</v>
      </c>
      <c r="U80">
        <v>0.8280662245</v>
      </c>
      <c r="V80">
        <v>271.71646977</v>
      </c>
      <c r="W80">
        <v>7.9335389342</v>
      </c>
      <c r="X80">
        <v>0.0788</v>
      </c>
      <c r="Y80">
        <v>-0.6323</v>
      </c>
      <c r="Z80">
        <v>0.7899</v>
      </c>
      <c r="AA80">
        <v>1.0819852188</v>
      </c>
      <c r="AB80">
        <v>0.5313622379</v>
      </c>
      <c r="AC80">
        <v>2.2031900844</v>
      </c>
      <c r="AD80">
        <v>0.5408218854</v>
      </c>
      <c r="AE80">
        <v>0.2255</v>
      </c>
      <c r="AF80">
        <v>-0.4972</v>
      </c>
      <c r="AG80">
        <v>0.9483</v>
      </c>
      <c r="AH80" t="s">
        <v>224</v>
      </c>
      <c r="AI80" t="s">
        <v>224</v>
      </c>
      <c r="AJ80" t="s">
        <v>224</v>
      </c>
      <c r="AK80" t="s">
        <v>224</v>
      </c>
      <c r="AL80" t="s">
        <v>224</v>
      </c>
    </row>
    <row r="81" spans="1:38" ht="12.75">
      <c r="A81" t="s">
        <v>54</v>
      </c>
      <c r="B81">
        <v>257</v>
      </c>
      <c r="C81">
        <v>1587</v>
      </c>
      <c r="D81">
        <v>413.31429393</v>
      </c>
      <c r="E81">
        <v>199.50686933</v>
      </c>
      <c r="F81">
        <v>856.25475523</v>
      </c>
      <c r="G81">
        <v>0.2086152846</v>
      </c>
      <c r="H81">
        <v>161.94076875</v>
      </c>
      <c r="I81">
        <v>10.101587613</v>
      </c>
      <c r="J81">
        <v>-0.4673</v>
      </c>
      <c r="K81">
        <v>-1.1956</v>
      </c>
      <c r="L81">
        <v>0.2611</v>
      </c>
      <c r="M81">
        <v>0.6267127595</v>
      </c>
      <c r="N81">
        <v>0.3025143395</v>
      </c>
      <c r="O81">
        <v>1.2983479845</v>
      </c>
      <c r="P81">
        <v>283</v>
      </c>
      <c r="Q81">
        <v>1552</v>
      </c>
      <c r="R81">
        <v>440.5378975</v>
      </c>
      <c r="S81">
        <v>211.80419345</v>
      </c>
      <c r="T81">
        <v>916.28799209</v>
      </c>
      <c r="U81">
        <v>0.4431509953</v>
      </c>
      <c r="V81">
        <v>182.34536082</v>
      </c>
      <c r="W81">
        <v>10.839306599</v>
      </c>
      <c r="X81">
        <v>-0.2865</v>
      </c>
      <c r="Y81">
        <v>-1.0189</v>
      </c>
      <c r="Z81">
        <v>0.4458</v>
      </c>
      <c r="AA81">
        <v>0.750854474</v>
      </c>
      <c r="AB81">
        <v>0.3609998758</v>
      </c>
      <c r="AC81">
        <v>1.5617247512</v>
      </c>
      <c r="AD81">
        <v>0.869179558</v>
      </c>
      <c r="AE81">
        <v>-0.0638</v>
      </c>
      <c r="AF81">
        <v>-0.8229</v>
      </c>
      <c r="AG81">
        <v>0.6953</v>
      </c>
      <c r="AH81" t="s">
        <v>224</v>
      </c>
      <c r="AI81" t="s">
        <v>224</v>
      </c>
      <c r="AJ81" t="s">
        <v>224</v>
      </c>
      <c r="AK81" t="s">
        <v>224</v>
      </c>
      <c r="AL81" t="s">
        <v>224</v>
      </c>
    </row>
    <row r="82" spans="1:38" ht="12.75">
      <c r="A82" t="s">
        <v>50</v>
      </c>
      <c r="B82">
        <v>1381</v>
      </c>
      <c r="C82">
        <v>4401</v>
      </c>
      <c r="D82">
        <v>905.16215399</v>
      </c>
      <c r="E82">
        <v>442.13838201</v>
      </c>
      <c r="F82">
        <v>1853.0816557</v>
      </c>
      <c r="G82">
        <v>0.3863988246</v>
      </c>
      <c r="H82">
        <v>313.79231993</v>
      </c>
      <c r="I82">
        <v>8.4439464558</v>
      </c>
      <c r="J82">
        <v>0.3166</v>
      </c>
      <c r="K82">
        <v>-0.3999</v>
      </c>
      <c r="L82">
        <v>1.0331</v>
      </c>
      <c r="M82">
        <v>1.3725067815</v>
      </c>
      <c r="N82">
        <v>0.6704190238</v>
      </c>
      <c r="O82">
        <v>2.8098469738</v>
      </c>
      <c r="P82">
        <v>1566</v>
      </c>
      <c r="Q82">
        <v>4973</v>
      </c>
      <c r="R82">
        <v>911.91748268</v>
      </c>
      <c r="S82">
        <v>441.96877874</v>
      </c>
      <c r="T82">
        <v>1881.566154</v>
      </c>
      <c r="U82">
        <v>0.2327283832</v>
      </c>
      <c r="V82">
        <v>314.9004625</v>
      </c>
      <c r="W82">
        <v>7.9575141514</v>
      </c>
      <c r="X82">
        <v>0.441</v>
      </c>
      <c r="Y82">
        <v>-0.2833</v>
      </c>
      <c r="Z82">
        <v>1.1653</v>
      </c>
      <c r="AA82">
        <v>1.5542756382</v>
      </c>
      <c r="AB82">
        <v>0.7532932735</v>
      </c>
      <c r="AC82">
        <v>3.2069485348</v>
      </c>
      <c r="AD82">
        <v>0.9843074702</v>
      </c>
      <c r="AE82">
        <v>-0.0074</v>
      </c>
      <c r="AF82">
        <v>-0.7484</v>
      </c>
      <c r="AG82">
        <v>0.7335</v>
      </c>
      <c r="AH82" t="s">
        <v>224</v>
      </c>
      <c r="AI82" t="s">
        <v>224</v>
      </c>
      <c r="AJ82" t="s">
        <v>224</v>
      </c>
      <c r="AK82" t="s">
        <v>224</v>
      </c>
      <c r="AL82" t="s">
        <v>224</v>
      </c>
    </row>
    <row r="83" spans="1:38" ht="12.75">
      <c r="A83" t="s">
        <v>52</v>
      </c>
      <c r="B83">
        <v>1892</v>
      </c>
      <c r="C83">
        <v>6822</v>
      </c>
      <c r="D83">
        <v>876.58568284</v>
      </c>
      <c r="E83">
        <v>430.99046274</v>
      </c>
      <c r="F83">
        <v>1782.8757845</v>
      </c>
      <c r="G83">
        <v>0.4321099359</v>
      </c>
      <c r="H83">
        <v>277.33802404</v>
      </c>
      <c r="I83">
        <v>6.3760079657</v>
      </c>
      <c r="J83">
        <v>0.2846</v>
      </c>
      <c r="K83">
        <v>-0.4254</v>
      </c>
      <c r="L83">
        <v>0.9945</v>
      </c>
      <c r="M83">
        <v>1.3291759813</v>
      </c>
      <c r="N83">
        <v>0.653515318</v>
      </c>
      <c r="O83">
        <v>2.7033930816</v>
      </c>
      <c r="P83">
        <v>2602</v>
      </c>
      <c r="Q83">
        <v>7353</v>
      </c>
      <c r="R83">
        <v>1041.0612086</v>
      </c>
      <c r="S83">
        <v>510.16128805</v>
      </c>
      <c r="T83">
        <v>2124.4427309</v>
      </c>
      <c r="U83">
        <v>0.1150771218</v>
      </c>
      <c r="V83">
        <v>353.86916905</v>
      </c>
      <c r="W83">
        <v>6.937277707</v>
      </c>
      <c r="X83">
        <v>0.5735</v>
      </c>
      <c r="Y83">
        <v>-0.1398</v>
      </c>
      <c r="Z83">
        <v>1.2867</v>
      </c>
      <c r="AA83">
        <v>1.7743886976</v>
      </c>
      <c r="AB83">
        <v>0.8695208466</v>
      </c>
      <c r="AC83">
        <v>3.6209082995</v>
      </c>
      <c r="AD83">
        <v>0.6413487781</v>
      </c>
      <c r="AE83">
        <v>-0.172</v>
      </c>
      <c r="AF83">
        <v>-0.8955</v>
      </c>
      <c r="AG83">
        <v>0.5516</v>
      </c>
      <c r="AH83" t="s">
        <v>224</v>
      </c>
      <c r="AI83" t="s">
        <v>224</v>
      </c>
      <c r="AJ83" t="s">
        <v>224</v>
      </c>
      <c r="AK83" t="s">
        <v>224</v>
      </c>
      <c r="AL83" t="s">
        <v>224</v>
      </c>
    </row>
    <row r="84" spans="1:38" ht="12.75">
      <c r="A84" t="s">
        <v>56</v>
      </c>
      <c r="B84">
        <v>1505</v>
      </c>
      <c r="C84">
        <v>3002</v>
      </c>
      <c r="D84">
        <v>1188.783505</v>
      </c>
      <c r="E84">
        <v>576.64435035</v>
      </c>
      <c r="F84">
        <v>2450.7414682</v>
      </c>
      <c r="G84">
        <v>0.1104304478</v>
      </c>
      <c r="H84">
        <v>501.33244504</v>
      </c>
      <c r="I84">
        <v>12.922827942</v>
      </c>
      <c r="J84">
        <v>0.5892</v>
      </c>
      <c r="K84">
        <v>-0.1342</v>
      </c>
      <c r="L84">
        <v>1.3127</v>
      </c>
      <c r="M84">
        <v>1.8025647838</v>
      </c>
      <c r="N84">
        <v>0.8743718215</v>
      </c>
      <c r="O84">
        <v>3.7160847589</v>
      </c>
      <c r="P84">
        <v>1498</v>
      </c>
      <c r="Q84">
        <v>3331</v>
      </c>
      <c r="R84">
        <v>1757.1578661</v>
      </c>
      <c r="S84">
        <v>855.45118598</v>
      </c>
      <c r="T84">
        <v>3609.3278226</v>
      </c>
      <c r="U84">
        <v>0.0028199093</v>
      </c>
      <c r="V84">
        <v>449.71480036</v>
      </c>
      <c r="W84">
        <v>11.619335023</v>
      </c>
      <c r="X84">
        <v>1.0969</v>
      </c>
      <c r="Y84">
        <v>0.3771</v>
      </c>
      <c r="Z84">
        <v>1.8167</v>
      </c>
      <c r="AA84">
        <v>2.994906574</v>
      </c>
      <c r="AB84">
        <v>1.4580342666</v>
      </c>
      <c r="AC84">
        <v>6.1517521175</v>
      </c>
      <c r="AD84">
        <v>0.302888573</v>
      </c>
      <c r="AE84">
        <v>-0.3908</v>
      </c>
      <c r="AF84">
        <v>-1.1342</v>
      </c>
      <c r="AG84">
        <v>0.3526</v>
      </c>
      <c r="AH84" t="s">
        <v>224</v>
      </c>
      <c r="AI84">
        <v>2</v>
      </c>
      <c r="AJ84" t="s">
        <v>224</v>
      </c>
      <c r="AK84" t="s">
        <v>224</v>
      </c>
      <c r="AL84" t="s">
        <v>224</v>
      </c>
    </row>
    <row r="85" spans="1:38" ht="12.75">
      <c r="A85" t="s">
        <v>49</v>
      </c>
      <c r="B85">
        <v>496</v>
      </c>
      <c r="C85">
        <v>2064</v>
      </c>
      <c r="D85">
        <v>969.22848019</v>
      </c>
      <c r="E85">
        <v>468.48623971</v>
      </c>
      <c r="F85">
        <v>2005.1898374</v>
      </c>
      <c r="G85">
        <v>0.2992598482</v>
      </c>
      <c r="H85">
        <v>240.31007752</v>
      </c>
      <c r="I85">
        <v>10.790241013</v>
      </c>
      <c r="J85">
        <v>0.385</v>
      </c>
      <c r="K85">
        <v>-0.342</v>
      </c>
      <c r="L85">
        <v>1.112</v>
      </c>
      <c r="M85">
        <v>1.4696512178</v>
      </c>
      <c r="N85">
        <v>0.7103705543</v>
      </c>
      <c r="O85">
        <v>3.0404901905</v>
      </c>
      <c r="P85">
        <v>1616</v>
      </c>
      <c r="Q85">
        <v>2424</v>
      </c>
      <c r="R85">
        <v>1831.7739508</v>
      </c>
      <c r="S85">
        <v>899.76317407</v>
      </c>
      <c r="T85">
        <v>3729.1988643</v>
      </c>
      <c r="U85">
        <v>0.0016962515</v>
      </c>
      <c r="V85">
        <v>666.66666667</v>
      </c>
      <c r="W85">
        <v>16.58395317</v>
      </c>
      <c r="X85">
        <v>1.1385</v>
      </c>
      <c r="Y85">
        <v>0.4276</v>
      </c>
      <c r="Z85">
        <v>1.8494</v>
      </c>
      <c r="AA85">
        <v>3.1220825136</v>
      </c>
      <c r="AB85">
        <v>1.5335597883</v>
      </c>
      <c r="AC85">
        <v>6.3560607786</v>
      </c>
      <c r="AD85">
        <v>0.0907085447</v>
      </c>
      <c r="AE85">
        <v>-0.6365</v>
      </c>
      <c r="AF85">
        <v>-1.374</v>
      </c>
      <c r="AG85">
        <v>0.101</v>
      </c>
      <c r="AH85" t="s">
        <v>224</v>
      </c>
      <c r="AI85">
        <v>2</v>
      </c>
      <c r="AJ85" t="s">
        <v>224</v>
      </c>
      <c r="AK85" t="s">
        <v>224</v>
      </c>
      <c r="AL85" t="s">
        <v>224</v>
      </c>
    </row>
    <row r="86" spans="1:38" ht="12.75">
      <c r="A86" t="s">
        <v>87</v>
      </c>
      <c r="B86">
        <v>11026</v>
      </c>
      <c r="C86">
        <v>35060</v>
      </c>
      <c r="D86">
        <v>483.16488005</v>
      </c>
      <c r="E86">
        <v>238.85704379</v>
      </c>
      <c r="F86">
        <v>977.35573384</v>
      </c>
      <c r="G86">
        <v>0.3867330679</v>
      </c>
      <c r="H86">
        <v>314.48944666</v>
      </c>
      <c r="I86">
        <v>2.9950017626</v>
      </c>
      <c r="J86">
        <v>-0.3111</v>
      </c>
      <c r="K86">
        <v>-1.0156</v>
      </c>
      <c r="L86">
        <v>0.3934</v>
      </c>
      <c r="M86">
        <v>0.7326279292</v>
      </c>
      <c r="N86">
        <v>0.362181418</v>
      </c>
      <c r="O86">
        <v>1.481974657</v>
      </c>
      <c r="P86">
        <v>11757</v>
      </c>
      <c r="Q86">
        <v>35781</v>
      </c>
      <c r="R86">
        <v>412.01745845</v>
      </c>
      <c r="S86">
        <v>202.76097395</v>
      </c>
      <c r="T86">
        <v>837.23402368</v>
      </c>
      <c r="U86">
        <v>0.3285226419</v>
      </c>
      <c r="V86">
        <v>328.58220843</v>
      </c>
      <c r="W86">
        <v>3.0303708876</v>
      </c>
      <c r="X86">
        <v>-0.3535</v>
      </c>
      <c r="Y86">
        <v>-1.0625</v>
      </c>
      <c r="Z86">
        <v>0.3556</v>
      </c>
      <c r="AA86">
        <v>0.7022441288</v>
      </c>
      <c r="AB86">
        <v>0.3455865779</v>
      </c>
      <c r="AC86">
        <v>1.4269848656</v>
      </c>
      <c r="AD86">
        <v>0.6620018726</v>
      </c>
      <c r="AE86">
        <v>0.1593</v>
      </c>
      <c r="AF86">
        <v>-0.5549</v>
      </c>
      <c r="AG86">
        <v>0.8735</v>
      </c>
      <c r="AH86" t="s">
        <v>224</v>
      </c>
      <c r="AI86" t="s">
        <v>224</v>
      </c>
      <c r="AJ86" t="s">
        <v>224</v>
      </c>
      <c r="AK86" t="s">
        <v>224</v>
      </c>
      <c r="AL86" t="s">
        <v>224</v>
      </c>
    </row>
    <row r="87" spans="1:38" ht="12.75">
      <c r="A87" t="s">
        <v>86</v>
      </c>
      <c r="B87">
        <v>12753</v>
      </c>
      <c r="C87">
        <v>26750</v>
      </c>
      <c r="D87">
        <v>558.73185656</v>
      </c>
      <c r="E87">
        <v>275.87353629</v>
      </c>
      <c r="F87">
        <v>1131.6101274</v>
      </c>
      <c r="G87">
        <v>0.645171957</v>
      </c>
      <c r="H87">
        <v>476.74766355</v>
      </c>
      <c r="I87">
        <v>4.2216516392</v>
      </c>
      <c r="J87">
        <v>-0.1658</v>
      </c>
      <c r="K87">
        <v>-0.8715</v>
      </c>
      <c r="L87">
        <v>0.5399</v>
      </c>
      <c r="M87">
        <v>0.8472109211</v>
      </c>
      <c r="N87">
        <v>0.4183099103</v>
      </c>
      <c r="O87">
        <v>1.715872197</v>
      </c>
      <c r="P87">
        <v>12922</v>
      </c>
      <c r="Q87">
        <v>30088</v>
      </c>
      <c r="R87">
        <v>304.71654605</v>
      </c>
      <c r="S87">
        <v>150.64719096</v>
      </c>
      <c r="T87">
        <v>616.35515966</v>
      </c>
      <c r="U87">
        <v>0.0683271966</v>
      </c>
      <c r="V87">
        <v>429.47354427</v>
      </c>
      <c r="W87">
        <v>3.7780834638</v>
      </c>
      <c r="X87">
        <v>-0.6552</v>
      </c>
      <c r="Y87">
        <v>-1.3596</v>
      </c>
      <c r="Z87">
        <v>0.0493</v>
      </c>
      <c r="AA87">
        <v>0.5193600442</v>
      </c>
      <c r="AB87">
        <v>0.2567636473</v>
      </c>
      <c r="AC87">
        <v>1.0505180867</v>
      </c>
      <c r="AD87">
        <v>0.0947589941</v>
      </c>
      <c r="AE87">
        <v>0.6063</v>
      </c>
      <c r="AF87">
        <v>-0.1049</v>
      </c>
      <c r="AG87">
        <v>1.3175</v>
      </c>
      <c r="AH87" t="s">
        <v>224</v>
      </c>
      <c r="AI87" t="s">
        <v>224</v>
      </c>
      <c r="AJ87" t="s">
        <v>224</v>
      </c>
      <c r="AK87" t="s">
        <v>224</v>
      </c>
      <c r="AL87" t="s">
        <v>224</v>
      </c>
    </row>
    <row r="88" spans="1:38" ht="12.75">
      <c r="A88" t="s">
        <v>82</v>
      </c>
      <c r="B88">
        <v>16750</v>
      </c>
      <c r="C88">
        <v>36583</v>
      </c>
      <c r="D88">
        <v>427.02500873</v>
      </c>
      <c r="E88">
        <v>212.02546969</v>
      </c>
      <c r="F88">
        <v>860.03987326</v>
      </c>
      <c r="G88">
        <v>0.2237136311</v>
      </c>
      <c r="H88">
        <v>457.8629418</v>
      </c>
      <c r="I88">
        <v>3.5377577305</v>
      </c>
      <c r="J88">
        <v>-0.4346</v>
      </c>
      <c r="K88">
        <v>-1.1348</v>
      </c>
      <c r="L88">
        <v>0.2655</v>
      </c>
      <c r="M88">
        <v>0.6475024588</v>
      </c>
      <c r="N88">
        <v>0.3214964233</v>
      </c>
      <c r="O88">
        <v>1.3040873983</v>
      </c>
      <c r="P88">
        <v>17985</v>
      </c>
      <c r="Q88">
        <v>36891</v>
      </c>
      <c r="R88">
        <v>345.30549761</v>
      </c>
      <c r="S88">
        <v>171.49998965</v>
      </c>
      <c r="T88">
        <v>695.25302551</v>
      </c>
      <c r="U88">
        <v>0.1376477741</v>
      </c>
      <c r="V88">
        <v>487.51728064</v>
      </c>
      <c r="W88">
        <v>3.6352542707</v>
      </c>
      <c r="X88">
        <v>-0.5301</v>
      </c>
      <c r="Y88">
        <v>-1.23</v>
      </c>
      <c r="Z88">
        <v>0.1697</v>
      </c>
      <c r="AA88">
        <v>0.5885400082</v>
      </c>
      <c r="AB88">
        <v>0.292305237</v>
      </c>
      <c r="AC88">
        <v>1.1849919104</v>
      </c>
      <c r="AD88">
        <v>0.5524274768</v>
      </c>
      <c r="AE88">
        <v>0.2124</v>
      </c>
      <c r="AF88">
        <v>-0.4883</v>
      </c>
      <c r="AG88">
        <v>0.9131</v>
      </c>
      <c r="AH88" t="s">
        <v>224</v>
      </c>
      <c r="AI88" t="s">
        <v>224</v>
      </c>
      <c r="AJ88" t="s">
        <v>224</v>
      </c>
      <c r="AK88" t="s">
        <v>224</v>
      </c>
      <c r="AL88" t="s">
        <v>224</v>
      </c>
    </row>
    <row r="89" spans="1:38" ht="12.75">
      <c r="A89" t="s">
        <v>91</v>
      </c>
      <c r="B89">
        <v>10777</v>
      </c>
      <c r="C89">
        <v>31375</v>
      </c>
      <c r="D89">
        <v>427.10027694</v>
      </c>
      <c r="E89">
        <v>211.23874297</v>
      </c>
      <c r="F89">
        <v>863.54730197</v>
      </c>
      <c r="G89">
        <v>0.2264736056</v>
      </c>
      <c r="H89">
        <v>343.49003984</v>
      </c>
      <c r="I89">
        <v>3.3087595434</v>
      </c>
      <c r="J89">
        <v>-0.4345</v>
      </c>
      <c r="K89">
        <v>-1.1385</v>
      </c>
      <c r="L89">
        <v>0.2696</v>
      </c>
      <c r="M89">
        <v>0.6476165888</v>
      </c>
      <c r="N89">
        <v>0.3203035014</v>
      </c>
      <c r="O89">
        <v>1.3094057489</v>
      </c>
      <c r="P89">
        <v>9408</v>
      </c>
      <c r="Q89">
        <v>35582</v>
      </c>
      <c r="R89">
        <v>317.90775988</v>
      </c>
      <c r="S89">
        <v>156.48709417</v>
      </c>
      <c r="T89">
        <v>645.83820366</v>
      </c>
      <c r="U89">
        <v>0.0901748105</v>
      </c>
      <c r="V89">
        <v>264.40335001</v>
      </c>
      <c r="W89">
        <v>2.7259525947</v>
      </c>
      <c r="X89">
        <v>-0.6128</v>
      </c>
      <c r="Y89">
        <v>-1.3216</v>
      </c>
      <c r="Z89">
        <v>0.096</v>
      </c>
      <c r="AA89">
        <v>0.5418431994</v>
      </c>
      <c r="AB89">
        <v>0.2667172006</v>
      </c>
      <c r="AC89">
        <v>1.1007690995</v>
      </c>
      <c r="AD89">
        <v>0.4172815086</v>
      </c>
      <c r="AE89">
        <v>0.2953</v>
      </c>
      <c r="AF89">
        <v>-0.4182</v>
      </c>
      <c r="AG89">
        <v>1.0087</v>
      </c>
      <c r="AH89" t="s">
        <v>224</v>
      </c>
      <c r="AI89" t="s">
        <v>224</v>
      </c>
      <c r="AJ89" t="s">
        <v>224</v>
      </c>
      <c r="AK89" t="s">
        <v>224</v>
      </c>
      <c r="AL89" t="s">
        <v>224</v>
      </c>
    </row>
    <row r="90" spans="1:38" ht="12.75">
      <c r="A90" t="s">
        <v>90</v>
      </c>
      <c r="B90">
        <v>19615</v>
      </c>
      <c r="C90">
        <v>15610</v>
      </c>
      <c r="D90">
        <v>1079.1659377</v>
      </c>
      <c r="E90">
        <v>535.74401198</v>
      </c>
      <c r="F90">
        <v>2173.7977374</v>
      </c>
      <c r="G90">
        <v>0.1681042895</v>
      </c>
      <c r="H90">
        <v>1256.5663037</v>
      </c>
      <c r="I90">
        <v>8.9720410751</v>
      </c>
      <c r="J90">
        <v>0.4925</v>
      </c>
      <c r="K90">
        <v>-0.2078</v>
      </c>
      <c r="L90">
        <v>1.1928</v>
      </c>
      <c r="M90">
        <v>1.6363505272</v>
      </c>
      <c r="N90">
        <v>0.8123542134</v>
      </c>
      <c r="O90">
        <v>3.2961521016</v>
      </c>
      <c r="P90">
        <v>14197</v>
      </c>
      <c r="Q90">
        <v>15266</v>
      </c>
      <c r="R90">
        <v>624.60461648</v>
      </c>
      <c r="S90">
        <v>310.16459161</v>
      </c>
      <c r="T90">
        <v>1257.8190338</v>
      </c>
      <c r="U90">
        <v>0.8609115861</v>
      </c>
      <c r="V90">
        <v>929.97510808</v>
      </c>
      <c r="W90">
        <v>7.8050022595</v>
      </c>
      <c r="X90">
        <v>0.0626</v>
      </c>
      <c r="Y90">
        <v>-0.6374</v>
      </c>
      <c r="Z90">
        <v>0.7626</v>
      </c>
      <c r="AA90">
        <v>1.0645784924</v>
      </c>
      <c r="AB90">
        <v>0.5286457138</v>
      </c>
      <c r="AC90">
        <v>2.1438315622</v>
      </c>
      <c r="AD90">
        <v>0.1263290542</v>
      </c>
      <c r="AE90">
        <v>0.5468</v>
      </c>
      <c r="AF90">
        <v>-0.1542</v>
      </c>
      <c r="AG90">
        <v>1.2479</v>
      </c>
      <c r="AH90" t="s">
        <v>224</v>
      </c>
      <c r="AI90" t="s">
        <v>224</v>
      </c>
      <c r="AJ90" t="s">
        <v>224</v>
      </c>
      <c r="AK90" t="s">
        <v>224</v>
      </c>
      <c r="AL90" t="s">
        <v>224</v>
      </c>
    </row>
    <row r="91" spans="1:38" ht="12.75">
      <c r="A91" t="s">
        <v>89</v>
      </c>
      <c r="B91">
        <v>11371</v>
      </c>
      <c r="C91">
        <v>33655</v>
      </c>
      <c r="D91">
        <v>352.25428297</v>
      </c>
      <c r="E91">
        <v>174.90892009</v>
      </c>
      <c r="F91">
        <v>709.41539064</v>
      </c>
      <c r="G91">
        <v>0.0791415801</v>
      </c>
      <c r="H91">
        <v>337.86955876</v>
      </c>
      <c r="I91">
        <v>3.168470988</v>
      </c>
      <c r="J91">
        <v>-0.6271</v>
      </c>
      <c r="K91">
        <v>-1.3272</v>
      </c>
      <c r="L91">
        <v>0.073</v>
      </c>
      <c r="M91">
        <v>0.5341268303</v>
      </c>
      <c r="N91">
        <v>0.2652162134</v>
      </c>
      <c r="O91">
        <v>1.0756939298</v>
      </c>
      <c r="P91">
        <v>13462</v>
      </c>
      <c r="Q91">
        <v>34756</v>
      </c>
      <c r="R91">
        <v>419.88061497</v>
      </c>
      <c r="S91">
        <v>207.71239074</v>
      </c>
      <c r="T91">
        <v>848.76848318</v>
      </c>
      <c r="U91">
        <v>0.3514925238</v>
      </c>
      <c r="V91">
        <v>387.32880654</v>
      </c>
      <c r="W91">
        <v>3.338297249</v>
      </c>
      <c r="X91">
        <v>-0.3346</v>
      </c>
      <c r="Y91">
        <v>-1.0384</v>
      </c>
      <c r="Z91">
        <v>0.3692</v>
      </c>
      <c r="AA91">
        <v>0.7156461228</v>
      </c>
      <c r="AB91">
        <v>0.3540257916</v>
      </c>
      <c r="AC91">
        <v>1.4466442425</v>
      </c>
      <c r="AD91">
        <v>0.6251224068</v>
      </c>
      <c r="AE91">
        <v>-0.1756</v>
      </c>
      <c r="AF91">
        <v>-0.8801</v>
      </c>
      <c r="AG91">
        <v>0.5288</v>
      </c>
      <c r="AH91" t="s">
        <v>224</v>
      </c>
      <c r="AI91" t="s">
        <v>224</v>
      </c>
      <c r="AJ91" t="s">
        <v>224</v>
      </c>
      <c r="AK91" t="s">
        <v>224</v>
      </c>
      <c r="AL91" t="s">
        <v>224</v>
      </c>
    </row>
    <row r="92" spans="1:38" ht="12.75">
      <c r="A92" t="s">
        <v>88</v>
      </c>
      <c r="B92">
        <v>20507</v>
      </c>
      <c r="C92">
        <v>26890</v>
      </c>
      <c r="D92">
        <v>721.08366195</v>
      </c>
      <c r="E92">
        <v>356.69450735</v>
      </c>
      <c r="F92">
        <v>1457.722608</v>
      </c>
      <c r="G92">
        <v>0.8036680727</v>
      </c>
      <c r="H92">
        <v>762.62551134</v>
      </c>
      <c r="I92">
        <v>5.3254984606</v>
      </c>
      <c r="J92">
        <v>0.0893</v>
      </c>
      <c r="K92">
        <v>-0.6146</v>
      </c>
      <c r="L92">
        <v>0.7932</v>
      </c>
      <c r="M92">
        <v>1.0933866509</v>
      </c>
      <c r="N92">
        <v>0.5408595887</v>
      </c>
      <c r="O92">
        <v>2.2103599408</v>
      </c>
      <c r="P92">
        <v>16465</v>
      </c>
      <c r="Q92">
        <v>26677</v>
      </c>
      <c r="R92">
        <v>512.37055833</v>
      </c>
      <c r="S92">
        <v>254.43210567</v>
      </c>
      <c r="T92">
        <v>1031.8021319</v>
      </c>
      <c r="U92">
        <v>0.7044187688</v>
      </c>
      <c r="V92">
        <v>617.19833564</v>
      </c>
      <c r="W92">
        <v>4.8099867357</v>
      </c>
      <c r="X92">
        <v>-0.1355</v>
      </c>
      <c r="Y92">
        <v>-0.8355</v>
      </c>
      <c r="Z92">
        <v>0.5645</v>
      </c>
      <c r="AA92">
        <v>0.8732863353</v>
      </c>
      <c r="AB92">
        <v>0.4336550521</v>
      </c>
      <c r="AC92">
        <v>1.7586074919</v>
      </c>
      <c r="AD92">
        <v>0.3418461609</v>
      </c>
      <c r="AE92">
        <v>0.3417</v>
      </c>
      <c r="AF92">
        <v>-0.3629</v>
      </c>
      <c r="AG92">
        <v>1.0463</v>
      </c>
      <c r="AH92" t="s">
        <v>224</v>
      </c>
      <c r="AI92" t="s">
        <v>224</v>
      </c>
      <c r="AJ92" t="s">
        <v>224</v>
      </c>
      <c r="AK92" t="s">
        <v>224</v>
      </c>
      <c r="AL92" t="s">
        <v>224</v>
      </c>
    </row>
    <row r="93" spans="1:38" ht="12.75">
      <c r="A93" t="s">
        <v>83</v>
      </c>
      <c r="B93">
        <v>13348</v>
      </c>
      <c r="C93">
        <v>33260</v>
      </c>
      <c r="D93">
        <v>513.83307205</v>
      </c>
      <c r="E93">
        <v>255.11392617</v>
      </c>
      <c r="F93">
        <v>1034.9275318</v>
      </c>
      <c r="G93">
        <v>0.4847930508</v>
      </c>
      <c r="H93">
        <v>401.3229104</v>
      </c>
      <c r="I93">
        <v>3.4736483738</v>
      </c>
      <c r="J93">
        <v>-0.2496</v>
      </c>
      <c r="K93">
        <v>-0.9498</v>
      </c>
      <c r="L93">
        <v>0.4506</v>
      </c>
      <c r="M93">
        <v>0.7791304275</v>
      </c>
      <c r="N93">
        <v>0.3868318977</v>
      </c>
      <c r="O93">
        <v>1.5692713725</v>
      </c>
      <c r="P93">
        <v>13200</v>
      </c>
      <c r="Q93">
        <v>33225</v>
      </c>
      <c r="R93">
        <v>524.58068839</v>
      </c>
      <c r="S93">
        <v>259.45199227</v>
      </c>
      <c r="T93">
        <v>1060.6389884</v>
      </c>
      <c r="U93">
        <v>0.7553179369</v>
      </c>
      <c r="V93">
        <v>397.29119639</v>
      </c>
      <c r="W93">
        <v>3.45797601</v>
      </c>
      <c r="X93">
        <v>-0.1119</v>
      </c>
      <c r="Y93">
        <v>-0.816</v>
      </c>
      <c r="Z93">
        <v>0.5921</v>
      </c>
      <c r="AA93">
        <v>0.8940973276</v>
      </c>
      <c r="AB93">
        <v>0.4422109659</v>
      </c>
      <c r="AC93">
        <v>1.8077571403</v>
      </c>
      <c r="AD93">
        <v>0.9541130212</v>
      </c>
      <c r="AE93">
        <v>-0.0207</v>
      </c>
      <c r="AF93">
        <v>-0.7258</v>
      </c>
      <c r="AG93">
        <v>0.6844</v>
      </c>
      <c r="AH93" t="s">
        <v>224</v>
      </c>
      <c r="AI93" t="s">
        <v>224</v>
      </c>
      <c r="AJ93" t="s">
        <v>224</v>
      </c>
      <c r="AK93" t="s">
        <v>224</v>
      </c>
      <c r="AL93" t="s">
        <v>224</v>
      </c>
    </row>
    <row r="94" spans="1:38" ht="12.75">
      <c r="A94" t="s">
        <v>105</v>
      </c>
      <c r="B94">
        <v>25872</v>
      </c>
      <c r="C94">
        <v>35327</v>
      </c>
      <c r="D94">
        <v>576.36092792</v>
      </c>
      <c r="E94">
        <v>286.26811236</v>
      </c>
      <c r="F94">
        <v>1160.4223624</v>
      </c>
      <c r="G94">
        <v>0.7058961331</v>
      </c>
      <c r="H94">
        <v>732.35768676</v>
      </c>
      <c r="I94">
        <v>4.5531110511</v>
      </c>
      <c r="J94">
        <v>-0.1347</v>
      </c>
      <c r="K94">
        <v>-0.8345</v>
      </c>
      <c r="L94">
        <v>0.5651</v>
      </c>
      <c r="M94">
        <v>0.8739420652</v>
      </c>
      <c r="N94">
        <v>0.434071314</v>
      </c>
      <c r="O94">
        <v>1.7595604885</v>
      </c>
      <c r="P94">
        <v>22490</v>
      </c>
      <c r="Q94">
        <v>35143</v>
      </c>
      <c r="R94">
        <v>487.52659229</v>
      </c>
      <c r="S94">
        <v>241.18803533</v>
      </c>
      <c r="T94">
        <v>985.46421618</v>
      </c>
      <c r="U94">
        <v>0.6060217705</v>
      </c>
      <c r="V94">
        <v>639.95674814</v>
      </c>
      <c r="W94">
        <v>4.2673267212</v>
      </c>
      <c r="X94">
        <v>-0.1852</v>
      </c>
      <c r="Y94">
        <v>-0.889</v>
      </c>
      <c r="Z94">
        <v>0.5186</v>
      </c>
      <c r="AA94">
        <v>0.8309421848</v>
      </c>
      <c r="AB94">
        <v>0.411081808</v>
      </c>
      <c r="AC94">
        <v>1.6796289715</v>
      </c>
      <c r="AD94">
        <v>0.6413411088</v>
      </c>
      <c r="AE94">
        <v>0.1674</v>
      </c>
      <c r="AF94">
        <v>-0.5369</v>
      </c>
      <c r="AG94">
        <v>0.8717</v>
      </c>
      <c r="AH94" t="s">
        <v>224</v>
      </c>
      <c r="AI94" t="s">
        <v>224</v>
      </c>
      <c r="AJ94" t="s">
        <v>224</v>
      </c>
      <c r="AK94" t="s">
        <v>224</v>
      </c>
      <c r="AL94" t="s">
        <v>224</v>
      </c>
    </row>
    <row r="95" spans="1:38" ht="12.75">
      <c r="A95" t="s">
        <v>106</v>
      </c>
      <c r="B95">
        <v>18019</v>
      </c>
      <c r="C95">
        <v>20992</v>
      </c>
      <c r="D95">
        <v>673.03717482</v>
      </c>
      <c r="E95">
        <v>334.16481709</v>
      </c>
      <c r="F95">
        <v>1355.5557483</v>
      </c>
      <c r="G95">
        <v>0.9546278205</v>
      </c>
      <c r="H95">
        <v>858.3746189</v>
      </c>
      <c r="I95">
        <v>6.3945726369</v>
      </c>
      <c r="J95">
        <v>0.0203</v>
      </c>
      <c r="K95">
        <v>-0.6798</v>
      </c>
      <c r="L95">
        <v>0.7205</v>
      </c>
      <c r="M95">
        <v>1.0205332631</v>
      </c>
      <c r="N95">
        <v>0.5066975852</v>
      </c>
      <c r="O95">
        <v>2.0554432696</v>
      </c>
      <c r="P95">
        <v>13646</v>
      </c>
      <c r="Q95">
        <v>20407</v>
      </c>
      <c r="R95">
        <v>593.75760297</v>
      </c>
      <c r="S95">
        <v>294.81855883</v>
      </c>
      <c r="T95">
        <v>1195.8137659</v>
      </c>
      <c r="U95">
        <v>0.973354314</v>
      </c>
      <c r="V95">
        <v>668.69211545</v>
      </c>
      <c r="W95">
        <v>5.7243149302</v>
      </c>
      <c r="X95">
        <v>0.0119</v>
      </c>
      <c r="Y95">
        <v>-0.6882</v>
      </c>
      <c r="Z95">
        <v>0.712</v>
      </c>
      <c r="AA95">
        <v>1.0120027249</v>
      </c>
      <c r="AB95">
        <v>0.502489877</v>
      </c>
      <c r="AC95">
        <v>2.038149547</v>
      </c>
      <c r="AD95">
        <v>0.7259725026</v>
      </c>
      <c r="AE95">
        <v>0.1253</v>
      </c>
      <c r="AF95">
        <v>-0.5755</v>
      </c>
      <c r="AG95">
        <v>0.8262</v>
      </c>
      <c r="AH95" t="s">
        <v>224</v>
      </c>
      <c r="AI95" t="s">
        <v>224</v>
      </c>
      <c r="AJ95" t="s">
        <v>224</v>
      </c>
      <c r="AK95" t="s">
        <v>224</v>
      </c>
      <c r="AL95" t="s">
        <v>224</v>
      </c>
    </row>
    <row r="96" spans="1:38" ht="12.75">
      <c r="A96" t="s">
        <v>95</v>
      </c>
      <c r="B96">
        <v>1741</v>
      </c>
      <c r="C96">
        <v>8186</v>
      </c>
      <c r="D96">
        <v>325.40285506</v>
      </c>
      <c r="E96">
        <v>159.82573807</v>
      </c>
      <c r="F96">
        <v>662.51543314</v>
      </c>
      <c r="G96">
        <v>0.0514904244</v>
      </c>
      <c r="H96">
        <v>212.68018568</v>
      </c>
      <c r="I96">
        <v>5.0971527107</v>
      </c>
      <c r="J96">
        <v>-0.7064</v>
      </c>
      <c r="K96">
        <v>-1.4174</v>
      </c>
      <c r="L96">
        <v>0.0046</v>
      </c>
      <c r="M96">
        <v>0.4934117311</v>
      </c>
      <c r="N96">
        <v>0.2423454277</v>
      </c>
      <c r="O96">
        <v>1.0045790368</v>
      </c>
      <c r="P96">
        <v>2376</v>
      </c>
      <c r="Q96">
        <v>10027</v>
      </c>
      <c r="R96">
        <v>415.33809256</v>
      </c>
      <c r="S96">
        <v>205.02859047</v>
      </c>
      <c r="T96">
        <v>841.37402856</v>
      </c>
      <c r="U96">
        <v>0.3375130909</v>
      </c>
      <c r="V96">
        <v>236.96020744</v>
      </c>
      <c r="W96">
        <v>4.8612975394</v>
      </c>
      <c r="X96">
        <v>-0.3454</v>
      </c>
      <c r="Y96">
        <v>-1.0514</v>
      </c>
      <c r="Z96">
        <v>0.3605</v>
      </c>
      <c r="AA96">
        <v>0.7079038303</v>
      </c>
      <c r="AB96">
        <v>0.3494515122</v>
      </c>
      <c r="AC96">
        <v>1.4340411058</v>
      </c>
      <c r="AD96">
        <v>0.5048729208</v>
      </c>
      <c r="AE96">
        <v>-0.244</v>
      </c>
      <c r="AF96">
        <v>-0.9613</v>
      </c>
      <c r="AG96">
        <v>0.4732</v>
      </c>
      <c r="AH96" t="s">
        <v>224</v>
      </c>
      <c r="AI96" t="s">
        <v>224</v>
      </c>
      <c r="AJ96" t="s">
        <v>224</v>
      </c>
      <c r="AK96" t="s">
        <v>224</v>
      </c>
      <c r="AL96" t="s">
        <v>224</v>
      </c>
    </row>
    <row r="97" spans="1:38" ht="12.75">
      <c r="A97" t="s">
        <v>94</v>
      </c>
      <c r="B97">
        <v>14561</v>
      </c>
      <c r="C97">
        <v>27745</v>
      </c>
      <c r="D97">
        <v>590.8258556</v>
      </c>
      <c r="E97">
        <v>292.19313939</v>
      </c>
      <c r="F97">
        <v>1194.6727852</v>
      </c>
      <c r="G97">
        <v>0.7595513733</v>
      </c>
      <c r="H97">
        <v>524.81528203</v>
      </c>
      <c r="I97">
        <v>4.3492149458</v>
      </c>
      <c r="J97">
        <v>-0.11</v>
      </c>
      <c r="K97">
        <v>-0.8141</v>
      </c>
      <c r="L97">
        <v>0.5942</v>
      </c>
      <c r="M97">
        <v>0.8958753853</v>
      </c>
      <c r="N97">
        <v>0.443055494</v>
      </c>
      <c r="O97">
        <v>1.8114947605</v>
      </c>
      <c r="P97">
        <v>9403</v>
      </c>
      <c r="Q97">
        <v>28284</v>
      </c>
      <c r="R97">
        <v>362.18501165</v>
      </c>
      <c r="S97">
        <v>179.14217477</v>
      </c>
      <c r="T97">
        <v>732.25628097</v>
      </c>
      <c r="U97">
        <v>0.1792638131</v>
      </c>
      <c r="V97">
        <v>332.44944138</v>
      </c>
      <c r="W97">
        <v>3.4284071289</v>
      </c>
      <c r="X97">
        <v>-0.4824</v>
      </c>
      <c r="Y97">
        <v>-1.1864</v>
      </c>
      <c r="Z97">
        <v>0.2216</v>
      </c>
      <c r="AA97">
        <v>0.6173095163</v>
      </c>
      <c r="AB97">
        <v>0.3053306065</v>
      </c>
      <c r="AC97">
        <v>1.2480604003</v>
      </c>
      <c r="AD97">
        <v>0.1759708841</v>
      </c>
      <c r="AE97">
        <v>0.4894</v>
      </c>
      <c r="AF97">
        <v>-0.2194</v>
      </c>
      <c r="AG97">
        <v>1.1981</v>
      </c>
      <c r="AH97" t="s">
        <v>224</v>
      </c>
      <c r="AI97" t="s">
        <v>224</v>
      </c>
      <c r="AJ97" t="s">
        <v>224</v>
      </c>
      <c r="AK97" t="s">
        <v>224</v>
      </c>
      <c r="AL97" t="s">
        <v>224</v>
      </c>
    </row>
    <row r="98" spans="1:38" ht="12.75">
      <c r="A98" t="s">
        <v>93</v>
      </c>
      <c r="B98">
        <v>31633</v>
      </c>
      <c r="C98">
        <v>38398</v>
      </c>
      <c r="D98">
        <v>595.47220119</v>
      </c>
      <c r="E98">
        <v>294.45904865</v>
      </c>
      <c r="F98">
        <v>1204.1984921</v>
      </c>
      <c r="G98">
        <v>0.7762410255</v>
      </c>
      <c r="H98">
        <v>823.8189489</v>
      </c>
      <c r="I98">
        <v>4.6319257221</v>
      </c>
      <c r="J98">
        <v>-0.1021</v>
      </c>
      <c r="K98">
        <v>-0.8063</v>
      </c>
      <c r="L98">
        <v>0.6021</v>
      </c>
      <c r="M98">
        <v>0.9029206874</v>
      </c>
      <c r="N98">
        <v>0.4464913158</v>
      </c>
      <c r="O98">
        <v>1.825938689</v>
      </c>
      <c r="P98">
        <v>27833</v>
      </c>
      <c r="Q98">
        <v>38203</v>
      </c>
      <c r="R98">
        <v>397.32426208</v>
      </c>
      <c r="S98">
        <v>197.33387541</v>
      </c>
      <c r="T98">
        <v>799.99730868</v>
      </c>
      <c r="U98">
        <v>0.2750049346</v>
      </c>
      <c r="V98">
        <v>728.55534906</v>
      </c>
      <c r="W98">
        <v>4.3669934581</v>
      </c>
      <c r="X98">
        <v>-0.3898</v>
      </c>
      <c r="Y98">
        <v>-1.0896</v>
      </c>
      <c r="Z98">
        <v>0.3101</v>
      </c>
      <c r="AA98">
        <v>0.6772009889</v>
      </c>
      <c r="AB98">
        <v>0.3363366105</v>
      </c>
      <c r="AC98">
        <v>1.3635184665</v>
      </c>
      <c r="AD98">
        <v>0.2605854755</v>
      </c>
      <c r="AE98">
        <v>0.4046</v>
      </c>
      <c r="AF98">
        <v>-0.3003</v>
      </c>
      <c r="AG98">
        <v>1.1095</v>
      </c>
      <c r="AH98" t="s">
        <v>224</v>
      </c>
      <c r="AI98" t="s">
        <v>224</v>
      </c>
      <c r="AJ98" t="s">
        <v>224</v>
      </c>
      <c r="AK98" t="s">
        <v>224</v>
      </c>
      <c r="AL98" t="s">
        <v>224</v>
      </c>
    </row>
    <row r="99" spans="1:38" ht="12.75">
      <c r="A99" t="s">
        <v>92</v>
      </c>
      <c r="B99">
        <v>10998</v>
      </c>
      <c r="C99">
        <v>17945</v>
      </c>
      <c r="D99">
        <v>659.94312256</v>
      </c>
      <c r="E99">
        <v>326.41833978</v>
      </c>
      <c r="F99">
        <v>1334.2538453</v>
      </c>
      <c r="G99">
        <v>0.9984930187</v>
      </c>
      <c r="H99">
        <v>612.87266648</v>
      </c>
      <c r="I99">
        <v>5.8440428954</v>
      </c>
      <c r="J99">
        <v>0.0007</v>
      </c>
      <c r="K99">
        <v>-0.7033</v>
      </c>
      <c r="L99">
        <v>0.7047</v>
      </c>
      <c r="M99">
        <v>1.0006786156</v>
      </c>
      <c r="N99">
        <v>0.4949515211</v>
      </c>
      <c r="O99">
        <v>2.0231429726</v>
      </c>
      <c r="P99">
        <v>7543</v>
      </c>
      <c r="Q99">
        <v>17805</v>
      </c>
      <c r="R99">
        <v>460.33666771</v>
      </c>
      <c r="S99">
        <v>228.53296991</v>
      </c>
      <c r="T99">
        <v>927.26160137</v>
      </c>
      <c r="U99">
        <v>0.4971712812</v>
      </c>
      <c r="V99">
        <v>423.64504353</v>
      </c>
      <c r="W99">
        <v>4.8778683612</v>
      </c>
      <c r="X99">
        <v>-0.2426</v>
      </c>
      <c r="Y99">
        <v>-0.9429</v>
      </c>
      <c r="Z99">
        <v>0.4577</v>
      </c>
      <c r="AA99">
        <v>0.7845995735</v>
      </c>
      <c r="AB99">
        <v>0.3895124662</v>
      </c>
      <c r="AC99">
        <v>1.5804282127</v>
      </c>
      <c r="AD99">
        <v>0.3163712081</v>
      </c>
      <c r="AE99">
        <v>0.3602</v>
      </c>
      <c r="AF99">
        <v>-0.3444</v>
      </c>
      <c r="AG99">
        <v>1.0648</v>
      </c>
      <c r="AH99" t="s">
        <v>224</v>
      </c>
      <c r="AI99" t="s">
        <v>224</v>
      </c>
      <c r="AJ99" t="s">
        <v>224</v>
      </c>
      <c r="AK99" t="s">
        <v>224</v>
      </c>
      <c r="AL99" t="s">
        <v>224</v>
      </c>
    </row>
    <row r="100" spans="1:38" ht="12.75">
      <c r="A100" t="s">
        <v>98</v>
      </c>
      <c r="B100">
        <v>2889</v>
      </c>
      <c r="C100">
        <v>3963</v>
      </c>
      <c r="D100">
        <v>389.88920431</v>
      </c>
      <c r="E100">
        <v>192.11162292</v>
      </c>
      <c r="F100">
        <v>791.27743198</v>
      </c>
      <c r="G100">
        <v>0.1455311595</v>
      </c>
      <c r="H100">
        <v>728.99318698</v>
      </c>
      <c r="I100">
        <v>13.562810649</v>
      </c>
      <c r="J100">
        <v>-0.5256</v>
      </c>
      <c r="K100">
        <v>-1.2334</v>
      </c>
      <c r="L100">
        <v>0.1822</v>
      </c>
      <c r="M100">
        <v>0.5911930526</v>
      </c>
      <c r="N100">
        <v>0.2913008505</v>
      </c>
      <c r="O100">
        <v>1.1998221939</v>
      </c>
      <c r="P100">
        <v>4111</v>
      </c>
      <c r="Q100">
        <v>4356</v>
      </c>
      <c r="R100">
        <v>637.66687119</v>
      </c>
      <c r="S100">
        <v>314.83577042</v>
      </c>
      <c r="T100">
        <v>1291.5274464</v>
      </c>
      <c r="U100">
        <v>0.8171095355</v>
      </c>
      <c r="V100">
        <v>943.75573921</v>
      </c>
      <c r="W100">
        <v>14.719256292</v>
      </c>
      <c r="X100">
        <v>0.0833</v>
      </c>
      <c r="Y100">
        <v>-0.6225</v>
      </c>
      <c r="Z100">
        <v>0.789</v>
      </c>
      <c r="AA100">
        <v>1.0868418492</v>
      </c>
      <c r="AB100">
        <v>0.5366072888</v>
      </c>
      <c r="AC100">
        <v>2.2012843094</v>
      </c>
      <c r="AD100">
        <v>0.1766359684</v>
      </c>
      <c r="AE100">
        <v>-0.492</v>
      </c>
      <c r="AF100">
        <v>-1.2056</v>
      </c>
      <c r="AG100">
        <v>0.2217</v>
      </c>
      <c r="AH100" t="s">
        <v>224</v>
      </c>
      <c r="AI100" t="s">
        <v>224</v>
      </c>
      <c r="AJ100" t="s">
        <v>224</v>
      </c>
      <c r="AK100" t="s">
        <v>224</v>
      </c>
      <c r="AL100" t="s">
        <v>224</v>
      </c>
    </row>
    <row r="101" spans="1:38" ht="12.75">
      <c r="A101" t="s">
        <v>96</v>
      </c>
      <c r="B101">
        <v>11103</v>
      </c>
      <c r="C101">
        <v>21256</v>
      </c>
      <c r="D101">
        <v>515.713203</v>
      </c>
      <c r="E101">
        <v>255.03239962</v>
      </c>
      <c r="F101">
        <v>1042.8483132</v>
      </c>
      <c r="G101">
        <v>0.49365462</v>
      </c>
      <c r="H101">
        <v>522.34663154</v>
      </c>
      <c r="I101">
        <v>4.9572249688</v>
      </c>
      <c r="J101">
        <v>-0.2459</v>
      </c>
      <c r="K101">
        <v>-0.9501</v>
      </c>
      <c r="L101">
        <v>0.4582</v>
      </c>
      <c r="M101">
        <v>0.7819812896</v>
      </c>
      <c r="N101">
        <v>0.3867082781</v>
      </c>
      <c r="O101">
        <v>1.5812817357</v>
      </c>
      <c r="P101">
        <v>17177</v>
      </c>
      <c r="Q101">
        <v>22389</v>
      </c>
      <c r="R101">
        <v>879.81249063</v>
      </c>
      <c r="S101">
        <v>436.65701582</v>
      </c>
      <c r="T101">
        <v>1772.7186112</v>
      </c>
      <c r="U101">
        <v>0.2569858741</v>
      </c>
      <c r="V101">
        <v>767.20711063</v>
      </c>
      <c r="W101">
        <v>5.853814573</v>
      </c>
      <c r="X101">
        <v>0.4052</v>
      </c>
      <c r="Y101">
        <v>-0.2954</v>
      </c>
      <c r="Z101">
        <v>1.1057</v>
      </c>
      <c r="AA101">
        <v>1.4995557672</v>
      </c>
      <c r="AB101">
        <v>0.7442398845</v>
      </c>
      <c r="AC101">
        <v>3.0214283673</v>
      </c>
      <c r="AD101">
        <v>0.1373952429</v>
      </c>
      <c r="AE101">
        <v>-0.5342</v>
      </c>
      <c r="AF101">
        <v>-1.2389</v>
      </c>
      <c r="AG101">
        <v>0.1706</v>
      </c>
      <c r="AH101" t="s">
        <v>224</v>
      </c>
      <c r="AI101" t="s">
        <v>224</v>
      </c>
      <c r="AJ101" t="s">
        <v>224</v>
      </c>
      <c r="AK101" t="s">
        <v>224</v>
      </c>
      <c r="AL101" t="s">
        <v>224</v>
      </c>
    </row>
    <row r="102" spans="1:38" ht="12.75">
      <c r="A102" t="s">
        <v>97</v>
      </c>
      <c r="B102">
        <v>26754</v>
      </c>
      <c r="C102">
        <v>32413</v>
      </c>
      <c r="D102">
        <v>873.97159981</v>
      </c>
      <c r="E102">
        <v>433.91280991</v>
      </c>
      <c r="F102">
        <v>1760.3222118</v>
      </c>
      <c r="G102">
        <v>0.4306038029</v>
      </c>
      <c r="H102">
        <v>825.40955789</v>
      </c>
      <c r="I102">
        <v>5.0463240131</v>
      </c>
      <c r="J102">
        <v>0.2816</v>
      </c>
      <c r="K102">
        <v>-0.4186</v>
      </c>
      <c r="L102">
        <v>0.9818</v>
      </c>
      <c r="M102">
        <v>1.3252122201</v>
      </c>
      <c r="N102">
        <v>0.6579465034</v>
      </c>
      <c r="O102">
        <v>2.669194865</v>
      </c>
      <c r="P102">
        <v>25561</v>
      </c>
      <c r="Q102">
        <v>33446</v>
      </c>
      <c r="R102">
        <v>672.22352595</v>
      </c>
      <c r="S102">
        <v>332.49964547</v>
      </c>
      <c r="T102">
        <v>1359.0524832</v>
      </c>
      <c r="U102">
        <v>0.7048384666</v>
      </c>
      <c r="V102">
        <v>764.24684566</v>
      </c>
      <c r="W102">
        <v>4.78018533</v>
      </c>
      <c r="X102">
        <v>0.1361</v>
      </c>
      <c r="Y102">
        <v>-0.5679</v>
      </c>
      <c r="Z102">
        <v>0.84</v>
      </c>
      <c r="AA102">
        <v>1.1457403435</v>
      </c>
      <c r="AB102">
        <v>0.5667136649</v>
      </c>
      <c r="AC102">
        <v>2.3163742398</v>
      </c>
      <c r="AD102">
        <v>0.4656170443</v>
      </c>
      <c r="AE102">
        <v>0.2625</v>
      </c>
      <c r="AF102">
        <v>-0.4426</v>
      </c>
      <c r="AG102">
        <v>0.9675</v>
      </c>
      <c r="AH102" t="s">
        <v>224</v>
      </c>
      <c r="AI102" t="s">
        <v>224</v>
      </c>
      <c r="AJ102" t="s">
        <v>224</v>
      </c>
      <c r="AK102" t="s">
        <v>224</v>
      </c>
      <c r="AL102" t="s">
        <v>224</v>
      </c>
    </row>
    <row r="103" spans="1:38" ht="12.75">
      <c r="A103" t="s">
        <v>84</v>
      </c>
      <c r="B103">
        <v>16586</v>
      </c>
      <c r="C103">
        <v>32471</v>
      </c>
      <c r="D103">
        <v>560.68208436</v>
      </c>
      <c r="E103">
        <v>278.35163479</v>
      </c>
      <c r="F103">
        <v>1129.3786723</v>
      </c>
      <c r="G103">
        <v>0.649600999</v>
      </c>
      <c r="H103">
        <v>510.79424717</v>
      </c>
      <c r="I103">
        <v>3.9662050836</v>
      </c>
      <c r="J103">
        <v>-0.1623</v>
      </c>
      <c r="K103">
        <v>-0.8626</v>
      </c>
      <c r="L103">
        <v>0.5379</v>
      </c>
      <c r="M103">
        <v>0.8501680717</v>
      </c>
      <c r="N103">
        <v>0.4220674768</v>
      </c>
      <c r="O103">
        <v>1.7124886185</v>
      </c>
      <c r="P103">
        <v>17588</v>
      </c>
      <c r="Q103">
        <v>31996</v>
      </c>
      <c r="R103">
        <v>539.81172211</v>
      </c>
      <c r="S103">
        <v>266.91870061</v>
      </c>
      <c r="T103">
        <v>1091.7058066</v>
      </c>
      <c r="U103">
        <v>0.8166360779</v>
      </c>
      <c r="V103">
        <v>549.69371171</v>
      </c>
      <c r="W103">
        <v>4.1448855232</v>
      </c>
      <c r="X103">
        <v>-0.0833</v>
      </c>
      <c r="Y103">
        <v>-0.7876</v>
      </c>
      <c r="Z103">
        <v>0.621</v>
      </c>
      <c r="AA103">
        <v>0.9200571596</v>
      </c>
      <c r="AB103">
        <v>0.4549372521</v>
      </c>
      <c r="AC103">
        <v>1.8607075437</v>
      </c>
      <c r="AD103">
        <v>0.9160379756</v>
      </c>
      <c r="AE103">
        <v>0.0379</v>
      </c>
      <c r="AF103">
        <v>-0.6673</v>
      </c>
      <c r="AG103">
        <v>0.7432</v>
      </c>
      <c r="AH103" t="s">
        <v>224</v>
      </c>
      <c r="AI103" t="s">
        <v>224</v>
      </c>
      <c r="AJ103" t="s">
        <v>224</v>
      </c>
      <c r="AK103" t="s">
        <v>224</v>
      </c>
      <c r="AL103" t="s">
        <v>224</v>
      </c>
    </row>
    <row r="104" spans="1:38" ht="12.75">
      <c r="A104" t="s">
        <v>85</v>
      </c>
      <c r="B104">
        <v>25756</v>
      </c>
      <c r="C104">
        <v>27077</v>
      </c>
      <c r="D104">
        <v>703.59175391</v>
      </c>
      <c r="E104">
        <v>349.3145075</v>
      </c>
      <c r="F104">
        <v>1417.1794917</v>
      </c>
      <c r="G104">
        <v>0.8562398308</v>
      </c>
      <c r="H104">
        <v>951.21320678</v>
      </c>
      <c r="I104">
        <v>5.9270509871</v>
      </c>
      <c r="J104">
        <v>0.0647</v>
      </c>
      <c r="K104">
        <v>-0.6355</v>
      </c>
      <c r="L104">
        <v>0.7649</v>
      </c>
      <c r="M104">
        <v>1.0668634889</v>
      </c>
      <c r="N104">
        <v>0.5296692182</v>
      </c>
      <c r="O104">
        <v>2.1488839921</v>
      </c>
      <c r="P104">
        <v>24823</v>
      </c>
      <c r="Q104">
        <v>26482</v>
      </c>
      <c r="R104">
        <v>622.82703772</v>
      </c>
      <c r="S104">
        <v>309.30278719</v>
      </c>
      <c r="T104">
        <v>1254.154618</v>
      </c>
      <c r="U104">
        <v>0.8671730392</v>
      </c>
      <c r="V104">
        <v>937.35367419</v>
      </c>
      <c r="W104">
        <v>5.9494436081</v>
      </c>
      <c r="X104">
        <v>0.0597</v>
      </c>
      <c r="Y104">
        <v>-0.6402</v>
      </c>
      <c r="Z104">
        <v>0.7597</v>
      </c>
      <c r="AA104">
        <v>1.0615487804</v>
      </c>
      <c r="AB104">
        <v>0.5271768511</v>
      </c>
      <c r="AC104">
        <v>2.137585918</v>
      </c>
      <c r="AD104">
        <v>0.7331968486</v>
      </c>
      <c r="AE104">
        <v>0.1219</v>
      </c>
      <c r="AF104">
        <v>-0.5791</v>
      </c>
      <c r="AG104">
        <v>0.823</v>
      </c>
      <c r="AH104" t="s">
        <v>224</v>
      </c>
      <c r="AI104" t="s">
        <v>224</v>
      </c>
      <c r="AJ104" t="s">
        <v>224</v>
      </c>
      <c r="AK104" t="s">
        <v>224</v>
      </c>
      <c r="AL104" t="s">
        <v>224</v>
      </c>
    </row>
    <row r="105" spans="1:38" ht="12.75">
      <c r="A105" t="s">
        <v>99</v>
      </c>
      <c r="B105">
        <v>4238</v>
      </c>
      <c r="C105">
        <v>17537</v>
      </c>
      <c r="D105">
        <v>437.05480868</v>
      </c>
      <c r="E105">
        <v>215.15589572</v>
      </c>
      <c r="F105">
        <v>887.80697898</v>
      </c>
      <c r="G105">
        <v>0.2551993979</v>
      </c>
      <c r="H105">
        <v>241.66048925</v>
      </c>
      <c r="I105">
        <v>3.7121470716</v>
      </c>
      <c r="J105">
        <v>-0.4114</v>
      </c>
      <c r="K105">
        <v>-1.1201</v>
      </c>
      <c r="L105">
        <v>0.2973</v>
      </c>
      <c r="M105">
        <v>0.6627107487</v>
      </c>
      <c r="N105">
        <v>0.3262431208</v>
      </c>
      <c r="O105">
        <v>1.3461909493</v>
      </c>
      <c r="P105">
        <v>4623</v>
      </c>
      <c r="Q105">
        <v>17321</v>
      </c>
      <c r="R105">
        <v>338.89091166</v>
      </c>
      <c r="S105">
        <v>167.53141668</v>
      </c>
      <c r="T105">
        <v>685.52545118</v>
      </c>
      <c r="U105">
        <v>0.1267729094</v>
      </c>
      <c r="V105">
        <v>266.90144911</v>
      </c>
      <c r="W105">
        <v>3.9254457977</v>
      </c>
      <c r="X105">
        <v>-0.5489</v>
      </c>
      <c r="Y105">
        <v>-1.2534</v>
      </c>
      <c r="Z105">
        <v>0.1556</v>
      </c>
      <c r="AA105">
        <v>0.5776069634</v>
      </c>
      <c r="AB105">
        <v>0.285541186</v>
      </c>
      <c r="AC105">
        <v>1.1684121956</v>
      </c>
      <c r="AD105">
        <v>0.4846418461</v>
      </c>
      <c r="AE105">
        <v>0.2544</v>
      </c>
      <c r="AF105">
        <v>-0.459</v>
      </c>
      <c r="AG105">
        <v>0.9678</v>
      </c>
      <c r="AH105" t="s">
        <v>224</v>
      </c>
      <c r="AI105" t="s">
        <v>224</v>
      </c>
      <c r="AJ105" t="s">
        <v>224</v>
      </c>
      <c r="AK105" t="s">
        <v>224</v>
      </c>
      <c r="AL105" t="s">
        <v>224</v>
      </c>
    </row>
    <row r="106" spans="1:38" ht="12.75">
      <c r="A106" t="s">
        <v>100</v>
      </c>
      <c r="B106">
        <v>8811</v>
      </c>
      <c r="C106">
        <v>13682</v>
      </c>
      <c r="D106">
        <v>827.72980293</v>
      </c>
      <c r="E106">
        <v>410.80602047</v>
      </c>
      <c r="F106">
        <v>1667.7862361</v>
      </c>
      <c r="G106">
        <v>0.524993571</v>
      </c>
      <c r="H106">
        <v>643.98479754</v>
      </c>
      <c r="I106">
        <v>6.860614463</v>
      </c>
      <c r="J106">
        <v>0.2272</v>
      </c>
      <c r="K106">
        <v>-0.4734</v>
      </c>
      <c r="L106">
        <v>0.9278</v>
      </c>
      <c r="M106">
        <v>1.2550953028</v>
      </c>
      <c r="N106">
        <v>0.6229094384</v>
      </c>
      <c r="O106">
        <v>2.5288816033</v>
      </c>
      <c r="P106">
        <v>9149</v>
      </c>
      <c r="Q106">
        <v>14122</v>
      </c>
      <c r="R106">
        <v>752.12625539</v>
      </c>
      <c r="S106">
        <v>373.42051879</v>
      </c>
      <c r="T106">
        <v>1514.8977509</v>
      </c>
      <c r="U106">
        <v>0.4869239458</v>
      </c>
      <c r="V106">
        <v>647.85441156</v>
      </c>
      <c r="W106">
        <v>6.773148642</v>
      </c>
      <c r="X106">
        <v>0.2484</v>
      </c>
      <c r="Y106">
        <v>-0.4518</v>
      </c>
      <c r="Z106">
        <v>0.9486</v>
      </c>
      <c r="AA106">
        <v>1.2819268605</v>
      </c>
      <c r="AB106">
        <v>0.6364593576</v>
      </c>
      <c r="AC106">
        <v>2.5819975089</v>
      </c>
      <c r="AD106">
        <v>0.788979242</v>
      </c>
      <c r="AE106">
        <v>0.0958</v>
      </c>
      <c r="AF106">
        <v>-0.6057</v>
      </c>
      <c r="AG106">
        <v>0.7972</v>
      </c>
      <c r="AH106" t="s">
        <v>224</v>
      </c>
      <c r="AI106" t="s">
        <v>224</v>
      </c>
      <c r="AJ106" t="s">
        <v>224</v>
      </c>
      <c r="AK106" t="s">
        <v>224</v>
      </c>
      <c r="AL106" t="s">
        <v>224</v>
      </c>
    </row>
    <row r="107" spans="1:38" ht="12.75">
      <c r="A107" t="s">
        <v>103</v>
      </c>
      <c r="B107">
        <v>25893</v>
      </c>
      <c r="C107">
        <v>38371</v>
      </c>
      <c r="D107">
        <v>833.64195392</v>
      </c>
      <c r="E107">
        <v>414.05829918</v>
      </c>
      <c r="F107">
        <v>1678.4083515</v>
      </c>
      <c r="G107">
        <v>0.5116320738</v>
      </c>
      <c r="H107">
        <v>674.80649449</v>
      </c>
      <c r="I107">
        <v>4.1936102781</v>
      </c>
      <c r="J107">
        <v>0.2343</v>
      </c>
      <c r="K107">
        <v>-0.4655</v>
      </c>
      <c r="L107">
        <v>0.9341</v>
      </c>
      <c r="M107">
        <v>1.2640599588</v>
      </c>
      <c r="N107">
        <v>0.6278409024</v>
      </c>
      <c r="O107">
        <v>2.5449880272</v>
      </c>
      <c r="P107">
        <v>20811</v>
      </c>
      <c r="Q107">
        <v>37444</v>
      </c>
      <c r="R107">
        <v>658.11270319</v>
      </c>
      <c r="S107">
        <v>326.87737619</v>
      </c>
      <c r="T107">
        <v>1324.9994085</v>
      </c>
      <c r="U107">
        <v>0.7477317091</v>
      </c>
      <c r="V107">
        <v>555.7899797</v>
      </c>
      <c r="W107">
        <v>3.8526915291</v>
      </c>
      <c r="X107">
        <v>0.1148</v>
      </c>
      <c r="Y107">
        <v>-0.585</v>
      </c>
      <c r="Z107">
        <v>0.8146</v>
      </c>
      <c r="AA107">
        <v>1.1216898033</v>
      </c>
      <c r="AB107">
        <v>0.5571310477</v>
      </c>
      <c r="AC107">
        <v>2.2583340493</v>
      </c>
      <c r="AD107">
        <v>0.5081541401</v>
      </c>
      <c r="AE107">
        <v>0.2364</v>
      </c>
      <c r="AF107">
        <v>-0.4639</v>
      </c>
      <c r="AG107">
        <v>0.9367</v>
      </c>
      <c r="AH107" t="s">
        <v>224</v>
      </c>
      <c r="AI107" t="s">
        <v>224</v>
      </c>
      <c r="AJ107" t="s">
        <v>224</v>
      </c>
      <c r="AK107" t="s">
        <v>224</v>
      </c>
      <c r="AL107" t="s">
        <v>224</v>
      </c>
    </row>
    <row r="108" spans="1:38" ht="12.75">
      <c r="A108" t="s">
        <v>104</v>
      </c>
      <c r="B108">
        <v>36466</v>
      </c>
      <c r="C108">
        <v>33835</v>
      </c>
      <c r="D108">
        <v>1348.4888683</v>
      </c>
      <c r="E108">
        <v>667.19467157</v>
      </c>
      <c r="F108">
        <v>2725.4747458</v>
      </c>
      <c r="G108">
        <v>0.0463389285</v>
      </c>
      <c r="H108">
        <v>1077.7597163</v>
      </c>
      <c r="I108">
        <v>5.6438814526</v>
      </c>
      <c r="J108">
        <v>0.7153</v>
      </c>
      <c r="K108">
        <v>0.0116</v>
      </c>
      <c r="L108">
        <v>1.4189</v>
      </c>
      <c r="M108">
        <v>2.0447276859</v>
      </c>
      <c r="N108">
        <v>1.0116742147</v>
      </c>
      <c r="O108">
        <v>4.1326656832</v>
      </c>
      <c r="P108">
        <v>28343</v>
      </c>
      <c r="Q108">
        <v>34647</v>
      </c>
      <c r="R108">
        <v>1015.5229769</v>
      </c>
      <c r="S108">
        <v>504.45353437</v>
      </c>
      <c r="T108">
        <v>2044.3645378</v>
      </c>
      <c r="U108">
        <v>0.1243421387</v>
      </c>
      <c r="V108">
        <v>818.05062487</v>
      </c>
      <c r="W108">
        <v>4.8591160602</v>
      </c>
      <c r="X108">
        <v>0.5486</v>
      </c>
      <c r="Y108">
        <v>-0.1511</v>
      </c>
      <c r="Z108">
        <v>1.2483</v>
      </c>
      <c r="AA108">
        <v>1.730861238</v>
      </c>
      <c r="AB108">
        <v>0.8597925295</v>
      </c>
      <c r="AC108">
        <v>3.4844227214</v>
      </c>
      <c r="AD108">
        <v>0.4296447418</v>
      </c>
      <c r="AE108">
        <v>0.2836</v>
      </c>
      <c r="AF108">
        <v>-0.4202</v>
      </c>
      <c r="AG108">
        <v>0.9873</v>
      </c>
      <c r="AH108" t="s">
        <v>224</v>
      </c>
      <c r="AI108" t="s">
        <v>224</v>
      </c>
      <c r="AJ108" t="s">
        <v>224</v>
      </c>
      <c r="AK108" t="s">
        <v>224</v>
      </c>
      <c r="AL108" t="s">
        <v>224</v>
      </c>
    </row>
    <row r="109" spans="1:38" ht="12.75">
      <c r="A109" t="s">
        <v>101</v>
      </c>
      <c r="B109">
        <v>18848</v>
      </c>
      <c r="C109">
        <v>26585</v>
      </c>
      <c r="D109">
        <v>709.83501965</v>
      </c>
      <c r="E109">
        <v>352.51910747</v>
      </c>
      <c r="F109">
        <v>1429.3289199</v>
      </c>
      <c r="G109">
        <v>0.8368081441</v>
      </c>
      <c r="H109">
        <v>708.97122437</v>
      </c>
      <c r="I109">
        <v>5.1641157951</v>
      </c>
      <c r="J109">
        <v>0.0736</v>
      </c>
      <c r="K109">
        <v>-0.6264</v>
      </c>
      <c r="L109">
        <v>0.7735</v>
      </c>
      <c r="M109">
        <v>1.0763302177</v>
      </c>
      <c r="N109">
        <v>0.5345283864</v>
      </c>
      <c r="O109">
        <v>2.1673062964</v>
      </c>
      <c r="P109">
        <v>16332</v>
      </c>
      <c r="Q109">
        <v>27175</v>
      </c>
      <c r="R109">
        <v>577.27647452</v>
      </c>
      <c r="S109">
        <v>285.52667536</v>
      </c>
      <c r="T109">
        <v>1167.1348311</v>
      </c>
      <c r="U109">
        <v>0.9639844822</v>
      </c>
      <c r="V109">
        <v>600.99356026</v>
      </c>
      <c r="W109">
        <v>4.7027309502</v>
      </c>
      <c r="X109">
        <v>-0.0162</v>
      </c>
      <c r="Y109">
        <v>-0.7202</v>
      </c>
      <c r="Z109">
        <v>0.6878</v>
      </c>
      <c r="AA109">
        <v>0.9839122266</v>
      </c>
      <c r="AB109">
        <v>0.4866527553</v>
      </c>
      <c r="AC109">
        <v>1.9892690611</v>
      </c>
      <c r="AD109">
        <v>0.5653261639</v>
      </c>
      <c r="AE109">
        <v>0.2067</v>
      </c>
      <c r="AF109">
        <v>-0.498</v>
      </c>
      <c r="AG109">
        <v>0.9114</v>
      </c>
      <c r="AH109" t="s">
        <v>224</v>
      </c>
      <c r="AI109" t="s">
        <v>224</v>
      </c>
      <c r="AJ109" t="s">
        <v>224</v>
      </c>
      <c r="AK109" t="s">
        <v>224</v>
      </c>
      <c r="AL109" t="s">
        <v>224</v>
      </c>
    </row>
    <row r="110" spans="1:38" ht="12.75">
      <c r="A110" t="s">
        <v>102</v>
      </c>
      <c r="B110">
        <v>16350</v>
      </c>
      <c r="C110">
        <v>14045</v>
      </c>
      <c r="D110">
        <v>1125.9922247</v>
      </c>
      <c r="E110">
        <v>559.13758482</v>
      </c>
      <c r="F110">
        <v>2267.5250682</v>
      </c>
      <c r="G110">
        <v>0.1341942159</v>
      </c>
      <c r="H110">
        <v>1164.1153435</v>
      </c>
      <c r="I110">
        <v>9.1041024226</v>
      </c>
      <c r="J110">
        <v>0.5349</v>
      </c>
      <c r="K110">
        <v>-0.1651</v>
      </c>
      <c r="L110">
        <v>1.235</v>
      </c>
      <c r="M110">
        <v>1.7073537129</v>
      </c>
      <c r="N110">
        <v>0.847826131</v>
      </c>
      <c r="O110">
        <v>3.4382718275</v>
      </c>
      <c r="P110">
        <v>15735</v>
      </c>
      <c r="Q110">
        <v>15007</v>
      </c>
      <c r="R110">
        <v>1421.0480017</v>
      </c>
      <c r="S110">
        <v>702.89595979</v>
      </c>
      <c r="T110">
        <v>2872.9392948</v>
      </c>
      <c r="U110">
        <v>0.0137781539</v>
      </c>
      <c r="V110">
        <v>1048.510695</v>
      </c>
      <c r="W110">
        <v>8.3587144875</v>
      </c>
      <c r="X110">
        <v>0.8846</v>
      </c>
      <c r="Y110">
        <v>0.1807</v>
      </c>
      <c r="Z110">
        <v>1.5886</v>
      </c>
      <c r="AA110">
        <v>2.4220396381</v>
      </c>
      <c r="AB110">
        <v>1.1980185568</v>
      </c>
      <c r="AC110">
        <v>4.8966486999</v>
      </c>
      <c r="AD110">
        <v>0.5171981847</v>
      </c>
      <c r="AE110">
        <v>-0.2327</v>
      </c>
      <c r="AF110">
        <v>-0.937</v>
      </c>
      <c r="AG110">
        <v>0.4716</v>
      </c>
      <c r="AH110" t="s">
        <v>224</v>
      </c>
      <c r="AI110" t="s">
        <v>224</v>
      </c>
      <c r="AJ110" t="s">
        <v>224</v>
      </c>
      <c r="AK110" t="s">
        <v>224</v>
      </c>
      <c r="AL110" t="s">
        <v>224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C57" sqref="C57"/>
      <selection pane="topRight" activeCell="C57" sqref="C57"/>
      <selection pane="bottomLeft" activeCell="C57" sqref="C57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5.140625" style="67" customWidth="1"/>
    <col min="3" max="3" width="14.421875" style="66" customWidth="1"/>
    <col min="4" max="4" width="1.28515625" style="67" customWidth="1"/>
    <col min="5" max="5" width="9.57421875" style="58" customWidth="1"/>
    <col min="6" max="6" width="9.28125" style="59" bestFit="1" customWidth="1"/>
    <col min="7" max="7" width="9.28125" style="60" bestFit="1" customWidth="1"/>
    <col min="8" max="8" width="10.57421875" style="61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8" customFormat="1" ht="12.75">
      <c r="B1" s="49" t="s">
        <v>250</v>
      </c>
      <c r="C1" s="50" t="s">
        <v>251</v>
      </c>
      <c r="D1" s="51"/>
      <c r="E1" s="52" t="s">
        <v>250</v>
      </c>
      <c r="F1" s="53" t="s">
        <v>250</v>
      </c>
      <c r="G1" s="54" t="s">
        <v>250</v>
      </c>
      <c r="H1" s="55" t="s">
        <v>250</v>
      </c>
      <c r="I1" s="56"/>
      <c r="J1" s="53" t="s">
        <v>251</v>
      </c>
      <c r="K1" s="53" t="s">
        <v>251</v>
      </c>
      <c r="L1" s="53" t="s">
        <v>251</v>
      </c>
      <c r="M1" s="53" t="s">
        <v>251</v>
      </c>
    </row>
    <row r="2" spans="2:13" s="48" customFormat="1" ht="12.75">
      <c r="B2" s="49" t="s">
        <v>283</v>
      </c>
      <c r="C2" s="49" t="s">
        <v>283</v>
      </c>
      <c r="D2" s="51"/>
      <c r="E2" s="53" t="s">
        <v>284</v>
      </c>
      <c r="F2" s="57" t="s">
        <v>285</v>
      </c>
      <c r="G2" s="54" t="s">
        <v>286</v>
      </c>
      <c r="H2" s="55" t="s">
        <v>287</v>
      </c>
      <c r="I2" s="56"/>
      <c r="J2" s="48" t="s">
        <v>284</v>
      </c>
      <c r="K2" s="48" t="s">
        <v>285</v>
      </c>
      <c r="L2" s="48" t="s">
        <v>286</v>
      </c>
      <c r="M2" s="48" t="s">
        <v>287</v>
      </c>
    </row>
    <row r="3" spans="2:9" ht="12.75">
      <c r="B3" s="49" t="str">
        <f>'orig inc data'!A4</f>
        <v>2000/01</v>
      </c>
      <c r="C3" s="50" t="str">
        <f>'orig inc data'!A16</f>
        <v>2005/06</v>
      </c>
      <c r="D3" s="51"/>
      <c r="I3" s="56"/>
    </row>
    <row r="4" spans="1:13" ht="12.75">
      <c r="A4" t="s">
        <v>288</v>
      </c>
      <c r="B4" s="62">
        <f>'orig inc data'!E4</f>
        <v>5204.5721533</v>
      </c>
      <c r="C4" s="63">
        <f>'orig inc data'!E16</f>
        <v>2528.3533931</v>
      </c>
      <c r="D4" s="64"/>
      <c r="E4" s="58">
        <f>'orig inc data'!C4</f>
        <v>102653</v>
      </c>
      <c r="F4" s="58">
        <f>'orig inc data'!D4</f>
        <v>9572</v>
      </c>
      <c r="G4" s="60">
        <f>'orig inc data'!H4</f>
        <v>1.771082E-67</v>
      </c>
      <c r="H4" s="61">
        <f>'orig inc data'!I4</f>
        <v>10724.300042</v>
      </c>
      <c r="I4" s="65"/>
      <c r="J4">
        <f>'orig inc data'!C16</f>
        <v>91449</v>
      </c>
      <c r="K4">
        <f>'orig inc data'!D16</f>
        <v>18013</v>
      </c>
      <c r="L4" s="4">
        <f>'orig inc data'!H16</f>
        <v>9.630539E-34</v>
      </c>
      <c r="M4">
        <f>'orig inc data'!I16</f>
        <v>5076.8333981</v>
      </c>
    </row>
    <row r="5" spans="1:12" ht="12.75">
      <c r="B5" s="62"/>
      <c r="C5" s="63"/>
      <c r="D5" s="64"/>
      <c r="I5" s="65"/>
      <c r="L5" s="4"/>
    </row>
    <row r="6" spans="1:13" ht="12.75">
      <c r="A6" t="s">
        <v>289</v>
      </c>
      <c r="B6" s="62">
        <f>'orig inc data'!E5</f>
        <v>716.13942832</v>
      </c>
      <c r="C6" s="63">
        <f>'orig inc data'!E17</f>
        <v>799.84685149</v>
      </c>
      <c r="D6" s="64"/>
      <c r="E6" s="58">
        <f>'orig inc data'!C5</f>
        <v>47705</v>
      </c>
      <c r="F6" s="58">
        <f>'orig inc data'!D5</f>
        <v>88191</v>
      </c>
      <c r="G6" s="60">
        <f>'orig inc data'!H5</f>
        <v>0.4883745008</v>
      </c>
      <c r="H6" s="61">
        <f>'orig inc data'!I5</f>
        <v>540.92821263</v>
      </c>
      <c r="I6" s="65"/>
      <c r="J6">
        <f>'orig inc data'!C17</f>
        <v>49797</v>
      </c>
      <c r="K6">
        <f>'orig inc data'!D17</f>
        <v>89403</v>
      </c>
      <c r="L6" s="4">
        <f>'orig inc data'!H17</f>
        <v>0.0142808526</v>
      </c>
      <c r="M6">
        <f>'orig inc data'!I17</f>
        <v>556.99473172</v>
      </c>
    </row>
    <row r="7" spans="1:13" ht="12.75">
      <c r="A7" t="s">
        <v>290</v>
      </c>
      <c r="B7" s="62">
        <f>'orig inc data'!E6</f>
        <v>630.60188923</v>
      </c>
      <c r="C7" s="63">
        <f>'orig inc data'!E18</f>
        <v>598.40823135</v>
      </c>
      <c r="D7" s="64"/>
      <c r="E7" s="58">
        <f>'orig inc data'!C6</f>
        <v>66763</v>
      </c>
      <c r="F7" s="58">
        <f>'orig inc data'!D6</f>
        <v>90154</v>
      </c>
      <c r="G7" s="60">
        <f>'orig inc data'!H6</f>
        <v>0.7061524253</v>
      </c>
      <c r="H7" s="61">
        <f>'orig inc data'!I6</f>
        <v>740.54395812</v>
      </c>
      <c r="I7" s="65"/>
      <c r="J7">
        <f>'orig inc data'!C18</f>
        <v>67945</v>
      </c>
      <c r="K7">
        <f>'orig inc data'!D18</f>
        <v>94896</v>
      </c>
      <c r="L7" s="4">
        <f>'orig inc data'!H18</f>
        <v>0.9764199224</v>
      </c>
      <c r="M7">
        <f>'orig inc data'!I18</f>
        <v>715.99435171</v>
      </c>
    </row>
    <row r="8" spans="1:13" ht="12.75">
      <c r="A8" t="s">
        <v>291</v>
      </c>
      <c r="B8" s="62">
        <f>'orig inc data'!E7</f>
        <v>610.01848858</v>
      </c>
      <c r="C8" s="63">
        <f>'orig inc data'!E19</f>
        <v>556.18005831</v>
      </c>
      <c r="D8" s="64"/>
      <c r="E8" s="58">
        <f>'orig inc data'!C7</f>
        <v>62034</v>
      </c>
      <c r="F8" s="58">
        <f>'orig inc data'!D7</f>
        <v>91826</v>
      </c>
      <c r="G8" s="60">
        <f>'orig inc data'!H7</f>
        <v>0.5108751301</v>
      </c>
      <c r="H8" s="61">
        <f>'orig inc data'!I7</f>
        <v>675.56029883</v>
      </c>
      <c r="I8" s="65"/>
      <c r="J8">
        <f>'orig inc data'!C19</f>
        <v>57674</v>
      </c>
      <c r="K8">
        <f>'orig inc data'!D19</f>
        <v>90314</v>
      </c>
      <c r="L8" s="4">
        <f>'orig inc data'!H19</f>
        <v>0.5580923372</v>
      </c>
      <c r="M8">
        <f>'orig inc data'!I19</f>
        <v>638.59423788</v>
      </c>
    </row>
    <row r="9" spans="1:13" ht="12.75">
      <c r="A9" t="s">
        <v>292</v>
      </c>
      <c r="B9" s="62">
        <f>'orig inc data'!E8</f>
        <v>634.48216644</v>
      </c>
      <c r="C9" s="63">
        <f>'orig inc data'!E20</f>
        <v>473.09946879</v>
      </c>
      <c r="D9" s="64"/>
      <c r="E9" s="58">
        <f>'orig inc data'!C8</f>
        <v>49080</v>
      </c>
      <c r="F9" s="58">
        <f>'orig inc data'!D8</f>
        <v>88797</v>
      </c>
      <c r="G9" s="60">
        <f>'orig inc data'!H8</f>
        <v>0.7455916176</v>
      </c>
      <c r="H9" s="61">
        <f>'orig inc data'!I8</f>
        <v>552.72137572</v>
      </c>
      <c r="I9" s="65"/>
      <c r="J9">
        <f>'orig inc data'!C20</f>
        <v>41649</v>
      </c>
      <c r="K9">
        <f>'orig inc data'!D20</f>
        <v>85145</v>
      </c>
      <c r="L9" s="4">
        <f>'orig inc data'!H20</f>
        <v>0.0534909594</v>
      </c>
      <c r="M9">
        <f>'orig inc data'!I20</f>
        <v>489.15379646</v>
      </c>
    </row>
    <row r="10" spans="1:13" ht="12.75">
      <c r="A10" t="s">
        <v>293</v>
      </c>
      <c r="B10" s="62">
        <f>'orig inc data'!E9</f>
        <v>432.59448614</v>
      </c>
      <c r="C10" s="63">
        <f>'orig inc data'!E21</f>
        <v>394.34595317</v>
      </c>
      <c r="D10" s="64"/>
      <c r="E10" s="58">
        <f>'orig inc data'!C9</f>
        <v>26278</v>
      </c>
      <c r="F10" s="58">
        <f>'orig inc data'!D9</f>
        <v>92017</v>
      </c>
      <c r="G10" s="60">
        <f>'orig inc data'!H9</f>
        <v>0.0004315161</v>
      </c>
      <c r="H10" s="61">
        <f>'orig inc data'!I9</f>
        <v>285.577665</v>
      </c>
      <c r="I10" s="65"/>
      <c r="J10">
        <f>'orig inc data'!C21</f>
        <v>26644</v>
      </c>
      <c r="K10">
        <f>'orig inc data'!D21</f>
        <v>95828</v>
      </c>
      <c r="L10" s="4">
        <f>'orig inc data'!H21</f>
        <v>0.0005886956</v>
      </c>
      <c r="M10">
        <f>'orig inc data'!I21</f>
        <v>278.03982135</v>
      </c>
    </row>
    <row r="11" spans="1:12" ht="12.75">
      <c r="B11" s="62"/>
      <c r="C11" s="63"/>
      <c r="D11" s="64"/>
      <c r="I11" s="65"/>
      <c r="L11" s="4"/>
    </row>
    <row r="12" spans="1:13" ht="12.75">
      <c r="A12" t="s">
        <v>294</v>
      </c>
      <c r="B12" s="62">
        <f>'orig inc data'!E10</f>
        <v>1097.5707308</v>
      </c>
      <c r="C12" s="63">
        <f>'orig inc data'!E22</f>
        <v>885.53140399</v>
      </c>
      <c r="D12" s="64"/>
      <c r="E12" s="58">
        <f>'orig inc data'!C10</f>
        <v>142336</v>
      </c>
      <c r="F12" s="58">
        <f>'orig inc data'!D10</f>
        <v>136036</v>
      </c>
      <c r="G12" s="60">
        <f>'orig inc data'!H10</f>
        <v>1.8832E-05</v>
      </c>
      <c r="H12" s="61">
        <f>'orig inc data'!I10</f>
        <v>1046.3112705</v>
      </c>
      <c r="I12" s="65"/>
      <c r="J12">
        <f>'orig inc data'!C22</f>
        <v>118513</v>
      </c>
      <c r="K12">
        <f>'orig inc data'!D22</f>
        <v>138988</v>
      </c>
      <c r="L12" s="4">
        <f>'orig inc data'!H22</f>
        <v>0.0009129829</v>
      </c>
      <c r="M12">
        <f>'orig inc data'!I22</f>
        <v>852.6851239</v>
      </c>
    </row>
    <row r="13" spans="1:13" ht="12.75">
      <c r="A13" t="s">
        <v>295</v>
      </c>
      <c r="B13" s="62">
        <f>'orig inc data'!E11</f>
        <v>775.12843152</v>
      </c>
      <c r="C13" s="63">
        <f>'orig inc data'!E23</f>
        <v>602.01393719</v>
      </c>
      <c r="D13" s="64"/>
      <c r="E13" s="58">
        <f>'orig inc data'!C11</f>
        <v>98109</v>
      </c>
      <c r="F13" s="58">
        <f>'orig inc data'!D11</f>
        <v>140670</v>
      </c>
      <c r="G13" s="60">
        <f>'orig inc data'!H11</f>
        <v>0.175867349</v>
      </c>
      <c r="H13" s="61">
        <f>'orig inc data'!I11</f>
        <v>697.44081894</v>
      </c>
      <c r="I13" s="65"/>
      <c r="J13">
        <f>'orig inc data'!C23</f>
        <v>80835</v>
      </c>
      <c r="K13">
        <f>'orig inc data'!D23</f>
        <v>140152</v>
      </c>
      <c r="L13" s="4">
        <f>'orig inc data'!H23</f>
        <v>0.9365257173</v>
      </c>
      <c r="M13">
        <f>'orig inc data'!I23</f>
        <v>576.76665335</v>
      </c>
    </row>
    <row r="14" spans="1:13" ht="12.75">
      <c r="A14" t="s">
        <v>296</v>
      </c>
      <c r="B14" s="62">
        <f>'orig inc data'!E12</f>
        <v>600.28815457</v>
      </c>
      <c r="C14" s="63">
        <f>'orig inc data'!E24</f>
        <v>625.74770216</v>
      </c>
      <c r="D14" s="64"/>
      <c r="E14" s="58">
        <f>'orig inc data'!C12</f>
        <v>76234</v>
      </c>
      <c r="F14" s="58">
        <f>'orig inc data'!D12</f>
        <v>141124</v>
      </c>
      <c r="G14" s="60">
        <f>'orig inc data'!H12</f>
        <v>0.4318808584</v>
      </c>
      <c r="H14" s="61">
        <f>'orig inc data'!I12</f>
        <v>540.19160455</v>
      </c>
      <c r="I14" s="65"/>
      <c r="J14">
        <f>'orig inc data'!C24</f>
        <v>75825</v>
      </c>
      <c r="K14">
        <f>'orig inc data'!D24</f>
        <v>140155</v>
      </c>
      <c r="L14" s="4">
        <f>'orig inc data'!H24</f>
        <v>0.6878598189</v>
      </c>
      <c r="M14">
        <f>'orig inc data'!I24</f>
        <v>541.00816953</v>
      </c>
    </row>
    <row r="15" spans="1:13" ht="12.75">
      <c r="A15" t="s">
        <v>297</v>
      </c>
      <c r="B15" s="62">
        <f>'orig inc data'!E13</f>
        <v>476.51794787</v>
      </c>
      <c r="C15" s="63">
        <f>'orig inc data'!E25</f>
        <v>413.42814833</v>
      </c>
      <c r="D15" s="64"/>
      <c r="E15" s="58">
        <f>'orig inc data'!C13</f>
        <v>49098</v>
      </c>
      <c r="F15" s="58">
        <f>'orig inc data'!D13</f>
        <v>138476</v>
      </c>
      <c r="G15" s="60">
        <f>'orig inc data'!H13</f>
        <v>0.0064859966</v>
      </c>
      <c r="H15" s="61">
        <f>'orig inc data'!I13</f>
        <v>354.55963488</v>
      </c>
      <c r="I15" s="65"/>
      <c r="J15">
        <f>'orig inc data'!C25</f>
        <v>48799</v>
      </c>
      <c r="K15">
        <f>'orig inc data'!D25</f>
        <v>139729</v>
      </c>
      <c r="L15" s="4">
        <f>'orig inc data'!H25</f>
        <v>0.0022732671</v>
      </c>
      <c r="M15">
        <f>'orig inc data'!I25</f>
        <v>349.24031518</v>
      </c>
    </row>
    <row r="16" spans="1:13" ht="12.75">
      <c r="A16" t="s">
        <v>298</v>
      </c>
      <c r="B16" s="62">
        <f>'orig inc data'!E14</f>
        <v>411.94508625</v>
      </c>
      <c r="C16" s="63">
        <f>'orig inc data'!E26</f>
        <v>385.1475649</v>
      </c>
      <c r="D16" s="64"/>
      <c r="E16" s="58">
        <f>'orig inc data'!C14</f>
        <v>39379</v>
      </c>
      <c r="F16" s="58">
        <f>'orig inc data'!D14</f>
        <v>135031</v>
      </c>
      <c r="G16" s="60">
        <f>'orig inc data'!H14</f>
        <v>7.98893E-05</v>
      </c>
      <c r="H16" s="61">
        <f>'orig inc data'!I14</f>
        <v>291.62932956</v>
      </c>
      <c r="I16" s="65"/>
      <c r="J16">
        <f>'orig inc data'!C26</f>
        <v>46641</v>
      </c>
      <c r="K16">
        <f>'orig inc data'!D26</f>
        <v>142611</v>
      </c>
      <c r="L16" s="4">
        <f>'orig inc data'!H26</f>
        <v>0.000265068</v>
      </c>
      <c r="M16">
        <f>'orig inc data'!I26</f>
        <v>327.05050803</v>
      </c>
    </row>
    <row r="17" ht="12.75">
      <c r="B17" s="68"/>
    </row>
    <row r="18" spans="1:2" ht="12.75">
      <c r="A18" t="s">
        <v>336</v>
      </c>
      <c r="B18" s="106">
        <f>'orig inc data'!L5</f>
        <v>0.0002174314</v>
      </c>
    </row>
    <row r="19" spans="1:2" ht="12.75">
      <c r="A19" t="s">
        <v>337</v>
      </c>
      <c r="B19" s="106">
        <f>'orig inc data'!L17</f>
        <v>1.3630619E-09</v>
      </c>
    </row>
    <row r="20" spans="1:2" ht="12.75">
      <c r="A20" t="s">
        <v>299</v>
      </c>
      <c r="B20" s="107">
        <f>'orig inc data'!L15</f>
        <v>0.0917533567</v>
      </c>
    </row>
    <row r="21" ht="12.75">
      <c r="B21" s="106"/>
    </row>
    <row r="22" spans="1:2" ht="12.75">
      <c r="A22" t="s">
        <v>338</v>
      </c>
      <c r="B22" s="106">
        <f>'orig inc data'!L10</f>
        <v>1.748293E-19</v>
      </c>
    </row>
    <row r="23" spans="1:2" ht="12.75">
      <c r="A23" t="s">
        <v>339</v>
      </c>
      <c r="B23" s="106">
        <f>'orig inc data'!L22</f>
        <v>4.921947E-14</v>
      </c>
    </row>
    <row r="24" spans="1:2" ht="12.75">
      <c r="A24" t="s">
        <v>300</v>
      </c>
      <c r="B24" s="107">
        <f>'orig inc data'!L27</f>
        <v>0.288818292</v>
      </c>
    </row>
    <row r="25" ht="12.75">
      <c r="B25" s="106"/>
    </row>
    <row r="27" spans="2:7" ht="12.75">
      <c r="B27" s="68"/>
      <c r="C27" s="69"/>
      <c r="D27" s="59"/>
      <c r="F27" s="58"/>
      <c r="G27" s="5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10" ht="12.75">
      <c r="A1" t="s">
        <v>301</v>
      </c>
      <c r="J1"/>
    </row>
    <row r="2" ht="12.75">
      <c r="J2"/>
    </row>
    <row r="3" spans="1:24" ht="12.75">
      <c r="A3" t="s">
        <v>302</v>
      </c>
      <c r="B3" t="s">
        <v>303</v>
      </c>
      <c r="C3" t="s">
        <v>284</v>
      </c>
      <c r="D3" t="s">
        <v>285</v>
      </c>
      <c r="E3" t="s">
        <v>304</v>
      </c>
      <c r="F3" t="s">
        <v>305</v>
      </c>
      <c r="G3" t="s">
        <v>306</v>
      </c>
      <c r="H3" t="s">
        <v>286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</row>
    <row r="4" spans="1:24" ht="12.75">
      <c r="A4" t="s">
        <v>275</v>
      </c>
      <c r="B4" t="s">
        <v>323</v>
      </c>
      <c r="C4">
        <v>102653</v>
      </c>
      <c r="D4">
        <v>9572</v>
      </c>
      <c r="E4">
        <v>5204.5721533</v>
      </c>
      <c r="F4">
        <v>4121.6478937</v>
      </c>
      <c r="G4">
        <v>6572.0245877</v>
      </c>
      <c r="H4" s="4">
        <v>1.771082E-67</v>
      </c>
      <c r="I4">
        <v>10724.300042</v>
      </c>
      <c r="J4">
        <v>33.472113312</v>
      </c>
      <c r="K4" t="s">
        <v>224</v>
      </c>
      <c r="L4" t="s">
        <v>224</v>
      </c>
      <c r="M4" t="s">
        <v>224</v>
      </c>
      <c r="N4" t="s">
        <v>224</v>
      </c>
      <c r="O4" t="s">
        <v>224</v>
      </c>
      <c r="P4">
        <v>2.0658</v>
      </c>
      <c r="Q4">
        <v>1.8325</v>
      </c>
      <c r="R4">
        <v>2.2991</v>
      </c>
      <c r="S4">
        <v>7.8917468477</v>
      </c>
      <c r="T4">
        <v>6.2496975379</v>
      </c>
      <c r="U4">
        <v>9.9652291859</v>
      </c>
      <c r="V4" t="s">
        <v>324</v>
      </c>
      <c r="W4" t="s">
        <v>224</v>
      </c>
      <c r="X4" t="s">
        <v>224</v>
      </c>
    </row>
    <row r="5" spans="1:24" ht="12.75">
      <c r="A5" t="s">
        <v>275</v>
      </c>
      <c r="B5" t="s">
        <v>325</v>
      </c>
      <c r="C5">
        <v>47705</v>
      </c>
      <c r="D5">
        <v>88191</v>
      </c>
      <c r="E5">
        <v>716.13942832</v>
      </c>
      <c r="F5">
        <v>567.24706314</v>
      </c>
      <c r="G5">
        <v>904.11341746</v>
      </c>
      <c r="H5">
        <v>0.4883745008</v>
      </c>
      <c r="I5">
        <v>540.92821263</v>
      </c>
      <c r="J5">
        <v>2.4766103468</v>
      </c>
      <c r="K5" t="s">
        <v>326</v>
      </c>
      <c r="L5">
        <v>0.0002174314</v>
      </c>
      <c r="M5">
        <v>-1.002</v>
      </c>
      <c r="N5">
        <v>-1.5331</v>
      </c>
      <c r="O5">
        <v>-0.4709</v>
      </c>
      <c r="P5">
        <v>0.0824</v>
      </c>
      <c r="Q5">
        <v>-0.1507</v>
      </c>
      <c r="R5">
        <v>0.3155</v>
      </c>
      <c r="S5">
        <v>1.0858896581</v>
      </c>
      <c r="T5">
        <v>0.8601226173</v>
      </c>
      <c r="U5">
        <v>1.3709165714</v>
      </c>
      <c r="V5" t="s">
        <v>224</v>
      </c>
      <c r="W5" t="s">
        <v>324</v>
      </c>
      <c r="X5" t="s">
        <v>224</v>
      </c>
    </row>
    <row r="6" spans="1:24" ht="12.75">
      <c r="A6" t="s">
        <v>275</v>
      </c>
      <c r="B6" t="s">
        <v>290</v>
      </c>
      <c r="C6">
        <v>66763</v>
      </c>
      <c r="D6">
        <v>90154</v>
      </c>
      <c r="E6">
        <v>630.60188923</v>
      </c>
      <c r="F6">
        <v>499.58683806</v>
      </c>
      <c r="G6">
        <v>795.97521872</v>
      </c>
      <c r="H6">
        <v>0.7061524253</v>
      </c>
      <c r="I6">
        <v>740.54395812</v>
      </c>
      <c r="J6">
        <v>2.8660444473</v>
      </c>
      <c r="K6" t="s">
        <v>224</v>
      </c>
      <c r="L6" t="s">
        <v>224</v>
      </c>
      <c r="M6" t="s">
        <v>224</v>
      </c>
      <c r="N6" t="s">
        <v>224</v>
      </c>
      <c r="O6" t="s">
        <v>224</v>
      </c>
      <c r="P6">
        <v>-0.0448</v>
      </c>
      <c r="Q6">
        <v>-0.2777</v>
      </c>
      <c r="R6">
        <v>0.1881</v>
      </c>
      <c r="S6">
        <v>0.9561881985</v>
      </c>
      <c r="T6">
        <v>0.7575287148</v>
      </c>
      <c r="U6">
        <v>1.2069454968</v>
      </c>
      <c r="V6" t="s">
        <v>224</v>
      </c>
      <c r="W6" t="s">
        <v>224</v>
      </c>
      <c r="X6" t="s">
        <v>224</v>
      </c>
    </row>
    <row r="7" spans="1:24" ht="12.75">
      <c r="A7" t="s">
        <v>275</v>
      </c>
      <c r="B7" t="s">
        <v>291</v>
      </c>
      <c r="C7">
        <v>62034</v>
      </c>
      <c r="D7">
        <v>91826</v>
      </c>
      <c r="E7">
        <v>610.01848858</v>
      </c>
      <c r="F7">
        <v>483.47980291</v>
      </c>
      <c r="G7">
        <v>769.67549455</v>
      </c>
      <c r="H7">
        <v>0.5108751301</v>
      </c>
      <c r="I7">
        <v>675.56029883</v>
      </c>
      <c r="J7">
        <v>2.7123718364</v>
      </c>
      <c r="K7" t="s">
        <v>224</v>
      </c>
      <c r="L7" t="s">
        <v>224</v>
      </c>
      <c r="M7" t="s">
        <v>224</v>
      </c>
      <c r="N7" t="s">
        <v>224</v>
      </c>
      <c r="O7" t="s">
        <v>224</v>
      </c>
      <c r="P7">
        <v>-0.078</v>
      </c>
      <c r="Q7">
        <v>-0.3105</v>
      </c>
      <c r="R7">
        <v>0.1545</v>
      </c>
      <c r="S7">
        <v>0.9249773742</v>
      </c>
      <c r="T7">
        <v>0.73310545</v>
      </c>
      <c r="U7">
        <v>1.1670669517</v>
      </c>
      <c r="V7" t="s">
        <v>224</v>
      </c>
      <c r="W7" t="s">
        <v>224</v>
      </c>
      <c r="X7" t="s">
        <v>224</v>
      </c>
    </row>
    <row r="8" spans="1:24" ht="12.75">
      <c r="A8" t="s">
        <v>275</v>
      </c>
      <c r="B8" t="s">
        <v>292</v>
      </c>
      <c r="C8">
        <v>49080</v>
      </c>
      <c r="D8">
        <v>88797</v>
      </c>
      <c r="E8">
        <v>634.48216644</v>
      </c>
      <c r="F8">
        <v>502.32001672</v>
      </c>
      <c r="G8">
        <v>801.41663905</v>
      </c>
      <c r="H8">
        <v>0.7455916176</v>
      </c>
      <c r="I8">
        <v>552.72137572</v>
      </c>
      <c r="J8">
        <v>2.494904829</v>
      </c>
      <c r="K8" t="s">
        <v>224</v>
      </c>
      <c r="L8" t="s">
        <v>224</v>
      </c>
      <c r="M8" t="s">
        <v>224</v>
      </c>
      <c r="N8" t="s">
        <v>224</v>
      </c>
      <c r="O8" t="s">
        <v>224</v>
      </c>
      <c r="P8">
        <v>-0.0387</v>
      </c>
      <c r="Q8">
        <v>-0.2722</v>
      </c>
      <c r="R8">
        <v>0.1949</v>
      </c>
      <c r="S8">
        <v>0.9620719032</v>
      </c>
      <c r="T8">
        <v>0.761673062</v>
      </c>
      <c r="U8">
        <v>1.215196379</v>
      </c>
      <c r="V8" t="s">
        <v>224</v>
      </c>
      <c r="W8" t="s">
        <v>224</v>
      </c>
      <c r="X8" t="s">
        <v>224</v>
      </c>
    </row>
    <row r="9" spans="1:24" ht="12.75">
      <c r="A9" t="s">
        <v>275</v>
      </c>
      <c r="B9" t="s">
        <v>327</v>
      </c>
      <c r="C9">
        <v>26278</v>
      </c>
      <c r="D9">
        <v>92017</v>
      </c>
      <c r="E9">
        <v>432.59448614</v>
      </c>
      <c r="F9">
        <v>342.06826075</v>
      </c>
      <c r="G9">
        <v>547.07791079</v>
      </c>
      <c r="H9">
        <v>0.0004315161</v>
      </c>
      <c r="I9">
        <v>285.577665</v>
      </c>
      <c r="J9">
        <v>1.7616843008</v>
      </c>
      <c r="K9" t="s">
        <v>224</v>
      </c>
      <c r="L9" t="s">
        <v>224</v>
      </c>
      <c r="M9" t="s">
        <v>224</v>
      </c>
      <c r="N9" t="s">
        <v>224</v>
      </c>
      <c r="O9" t="s">
        <v>224</v>
      </c>
      <c r="P9">
        <v>-0.4217</v>
      </c>
      <c r="Q9">
        <v>-0.6565</v>
      </c>
      <c r="R9">
        <v>-0.1869</v>
      </c>
      <c r="S9">
        <v>0.6559475153</v>
      </c>
      <c r="T9">
        <v>0.5186816589</v>
      </c>
      <c r="U9">
        <v>0.829539922</v>
      </c>
      <c r="V9" t="s">
        <v>324</v>
      </c>
      <c r="W9" t="s">
        <v>224</v>
      </c>
      <c r="X9" t="s">
        <v>224</v>
      </c>
    </row>
    <row r="10" spans="1:24" ht="12.75">
      <c r="A10" t="s">
        <v>275</v>
      </c>
      <c r="B10" t="s">
        <v>328</v>
      </c>
      <c r="C10">
        <v>142336</v>
      </c>
      <c r="D10">
        <v>136036</v>
      </c>
      <c r="E10">
        <v>1097.5707308</v>
      </c>
      <c r="F10">
        <v>869.13582099</v>
      </c>
      <c r="G10">
        <v>1386.0451727</v>
      </c>
      <c r="H10">
        <v>1.8832E-05</v>
      </c>
      <c r="I10">
        <v>1046.3112705</v>
      </c>
      <c r="J10">
        <v>2.7733426146</v>
      </c>
      <c r="K10" t="s">
        <v>329</v>
      </c>
      <c r="L10" s="4">
        <v>1.748293E-19</v>
      </c>
      <c r="M10">
        <v>-2.4465</v>
      </c>
      <c r="N10">
        <v>-2.9776</v>
      </c>
      <c r="O10">
        <v>-1.9153</v>
      </c>
      <c r="P10">
        <v>0.5094</v>
      </c>
      <c r="Q10">
        <v>0.276</v>
      </c>
      <c r="R10">
        <v>0.7427</v>
      </c>
      <c r="S10">
        <v>1.6642579063</v>
      </c>
      <c r="T10">
        <v>1.3178796784</v>
      </c>
      <c r="U10">
        <v>2.1016747007</v>
      </c>
      <c r="V10" t="s">
        <v>324</v>
      </c>
      <c r="W10" t="s">
        <v>324</v>
      </c>
      <c r="X10" t="s">
        <v>224</v>
      </c>
    </row>
    <row r="11" spans="1:24" ht="12.75">
      <c r="A11" t="s">
        <v>275</v>
      </c>
      <c r="B11" t="s">
        <v>295</v>
      </c>
      <c r="C11">
        <v>98109</v>
      </c>
      <c r="D11">
        <v>140670</v>
      </c>
      <c r="E11">
        <v>775.12843152</v>
      </c>
      <c r="F11">
        <v>613.45281065</v>
      </c>
      <c r="G11">
        <v>979.41369722</v>
      </c>
      <c r="H11">
        <v>0.175867349</v>
      </c>
      <c r="I11">
        <v>697.44081894</v>
      </c>
      <c r="J11">
        <v>2.2266550248</v>
      </c>
      <c r="K11" t="s">
        <v>224</v>
      </c>
      <c r="L11" t="s">
        <v>224</v>
      </c>
      <c r="M11" t="s">
        <v>224</v>
      </c>
      <c r="N11" t="s">
        <v>224</v>
      </c>
      <c r="O11" t="s">
        <v>224</v>
      </c>
      <c r="P11">
        <v>0.1616</v>
      </c>
      <c r="Q11">
        <v>-0.0724</v>
      </c>
      <c r="R11">
        <v>0.3955</v>
      </c>
      <c r="S11">
        <v>1.1753352967</v>
      </c>
      <c r="T11">
        <v>0.9301848725</v>
      </c>
      <c r="U11">
        <v>1.4850951682</v>
      </c>
      <c r="V11" t="s">
        <v>224</v>
      </c>
      <c r="W11" t="s">
        <v>224</v>
      </c>
      <c r="X11" t="s">
        <v>224</v>
      </c>
    </row>
    <row r="12" spans="1:24" ht="12.75">
      <c r="A12" t="s">
        <v>275</v>
      </c>
      <c r="B12" t="s">
        <v>296</v>
      </c>
      <c r="C12">
        <v>76234</v>
      </c>
      <c r="D12">
        <v>141124</v>
      </c>
      <c r="E12">
        <v>600.28815457</v>
      </c>
      <c r="F12">
        <v>474.77547181</v>
      </c>
      <c r="G12">
        <v>758.98164483</v>
      </c>
      <c r="H12">
        <v>0.4318808584</v>
      </c>
      <c r="I12">
        <v>540.19160455</v>
      </c>
      <c r="J12">
        <v>1.9564712768</v>
      </c>
      <c r="K12" t="s">
        <v>224</v>
      </c>
      <c r="L12" t="s">
        <v>224</v>
      </c>
      <c r="M12" t="s">
        <v>224</v>
      </c>
      <c r="N12" t="s">
        <v>224</v>
      </c>
      <c r="O12" t="s">
        <v>224</v>
      </c>
      <c r="P12">
        <v>-0.0941</v>
      </c>
      <c r="Q12">
        <v>-0.3286</v>
      </c>
      <c r="R12">
        <v>0.1405</v>
      </c>
      <c r="S12">
        <v>0.9102231676</v>
      </c>
      <c r="T12">
        <v>0.7199069823</v>
      </c>
      <c r="U12">
        <v>1.1508517562</v>
      </c>
      <c r="V12" t="s">
        <v>224</v>
      </c>
      <c r="W12" t="s">
        <v>224</v>
      </c>
      <c r="X12" t="s">
        <v>224</v>
      </c>
    </row>
    <row r="13" spans="1:24" ht="12.75">
      <c r="A13" t="s">
        <v>275</v>
      </c>
      <c r="B13" t="s">
        <v>297</v>
      </c>
      <c r="C13">
        <v>49098</v>
      </c>
      <c r="D13">
        <v>138476</v>
      </c>
      <c r="E13">
        <v>476.51794787</v>
      </c>
      <c r="F13">
        <v>377.10535727</v>
      </c>
      <c r="G13">
        <v>602.13770572</v>
      </c>
      <c r="H13">
        <v>0.0064859966</v>
      </c>
      <c r="I13">
        <v>354.55963488</v>
      </c>
      <c r="J13">
        <v>1.6001378223</v>
      </c>
      <c r="K13" t="s">
        <v>224</v>
      </c>
      <c r="L13" t="s">
        <v>224</v>
      </c>
      <c r="M13" t="s">
        <v>224</v>
      </c>
      <c r="N13" t="s">
        <v>224</v>
      </c>
      <c r="O13" t="s">
        <v>224</v>
      </c>
      <c r="P13">
        <v>-0.325</v>
      </c>
      <c r="Q13">
        <v>-0.559</v>
      </c>
      <c r="R13">
        <v>-0.091</v>
      </c>
      <c r="S13">
        <v>0.7225491168</v>
      </c>
      <c r="T13">
        <v>0.5718087725</v>
      </c>
      <c r="U13">
        <v>0.9130276613</v>
      </c>
      <c r="V13" t="s">
        <v>324</v>
      </c>
      <c r="W13" t="s">
        <v>224</v>
      </c>
      <c r="X13" t="s">
        <v>224</v>
      </c>
    </row>
    <row r="14" spans="1:24" ht="12.75">
      <c r="A14" t="s">
        <v>275</v>
      </c>
      <c r="B14" t="s">
        <v>330</v>
      </c>
      <c r="C14">
        <v>39379</v>
      </c>
      <c r="D14">
        <v>135031</v>
      </c>
      <c r="E14">
        <v>411.94508625</v>
      </c>
      <c r="F14">
        <v>326.05854264</v>
      </c>
      <c r="G14">
        <v>520.45486285</v>
      </c>
      <c r="H14">
        <v>7.98893E-05</v>
      </c>
      <c r="I14">
        <v>291.62932956</v>
      </c>
      <c r="J14">
        <v>1.4695990338</v>
      </c>
      <c r="K14" t="s">
        <v>224</v>
      </c>
      <c r="L14" t="s">
        <v>224</v>
      </c>
      <c r="M14" t="s">
        <v>224</v>
      </c>
      <c r="N14" t="s">
        <v>224</v>
      </c>
      <c r="O14" t="s">
        <v>224</v>
      </c>
      <c r="P14">
        <v>-0.4706</v>
      </c>
      <c r="Q14">
        <v>-0.7044</v>
      </c>
      <c r="R14">
        <v>-0.2368</v>
      </c>
      <c r="S14">
        <v>0.6246366157</v>
      </c>
      <c r="T14">
        <v>0.494405957</v>
      </c>
      <c r="U14">
        <v>0.7891711177</v>
      </c>
      <c r="V14" t="s">
        <v>324</v>
      </c>
      <c r="W14" t="s">
        <v>224</v>
      </c>
      <c r="X14" t="s">
        <v>224</v>
      </c>
    </row>
    <row r="15" spans="1:24" ht="12.75">
      <c r="A15" t="s">
        <v>275</v>
      </c>
      <c r="B15" t="s">
        <v>331</v>
      </c>
      <c r="C15">
        <v>759669</v>
      </c>
      <c r="D15">
        <v>1151894</v>
      </c>
      <c r="E15">
        <v>659.49557859</v>
      </c>
      <c r="F15" t="s">
        <v>224</v>
      </c>
      <c r="G15" t="s">
        <v>224</v>
      </c>
      <c r="H15" t="s">
        <v>224</v>
      </c>
      <c r="I15">
        <v>659.49557859</v>
      </c>
      <c r="J15">
        <v>0.7566581009</v>
      </c>
      <c r="K15" t="s">
        <v>332</v>
      </c>
      <c r="L15">
        <v>0.0917533567</v>
      </c>
      <c r="M15">
        <v>0.6473</v>
      </c>
      <c r="N15">
        <v>-0.1051</v>
      </c>
      <c r="O15">
        <v>1.3998</v>
      </c>
      <c r="P15" t="s">
        <v>224</v>
      </c>
      <c r="Q15" t="s">
        <v>224</v>
      </c>
      <c r="R15" t="s">
        <v>224</v>
      </c>
      <c r="S15" t="s">
        <v>224</v>
      </c>
      <c r="T15" t="s">
        <v>224</v>
      </c>
      <c r="U15" t="s">
        <v>224</v>
      </c>
      <c r="V15" t="s">
        <v>224</v>
      </c>
      <c r="W15" t="s">
        <v>224</v>
      </c>
      <c r="X15" t="s">
        <v>224</v>
      </c>
    </row>
    <row r="16" spans="1:24" ht="12.75">
      <c r="A16" t="s">
        <v>276</v>
      </c>
      <c r="B16" t="s">
        <v>323</v>
      </c>
      <c r="C16">
        <v>91449</v>
      </c>
      <c r="D16">
        <v>18013</v>
      </c>
      <c r="E16">
        <v>2528.3533931</v>
      </c>
      <c r="F16">
        <v>2001.1509523</v>
      </c>
      <c r="G16">
        <v>3194.4471121</v>
      </c>
      <c r="H16" s="4">
        <v>9.630539E-34</v>
      </c>
      <c r="I16">
        <v>5076.8333981</v>
      </c>
      <c r="J16">
        <v>16.788172825</v>
      </c>
      <c r="K16" t="s">
        <v>224</v>
      </c>
      <c r="L16" t="s">
        <v>224</v>
      </c>
      <c r="M16" t="s">
        <v>224</v>
      </c>
      <c r="N16" t="s">
        <v>224</v>
      </c>
      <c r="O16" t="s">
        <v>224</v>
      </c>
      <c r="P16">
        <v>1.4446</v>
      </c>
      <c r="Q16">
        <v>1.2107</v>
      </c>
      <c r="R16">
        <v>1.6784</v>
      </c>
      <c r="S16">
        <v>4.2400258639</v>
      </c>
      <c r="T16">
        <v>3.3559121199</v>
      </c>
      <c r="U16">
        <v>5.3570590301</v>
      </c>
      <c r="V16" t="s">
        <v>324</v>
      </c>
      <c r="W16" t="s">
        <v>224</v>
      </c>
      <c r="X16" t="s">
        <v>224</v>
      </c>
    </row>
    <row r="17" spans="1:24" ht="12.75">
      <c r="A17" t="s">
        <v>276</v>
      </c>
      <c r="B17" t="s">
        <v>325</v>
      </c>
      <c r="C17">
        <v>49797</v>
      </c>
      <c r="D17">
        <v>89403</v>
      </c>
      <c r="E17">
        <v>799.84685149</v>
      </c>
      <c r="F17">
        <v>632.38806519</v>
      </c>
      <c r="G17">
        <v>1011.649367</v>
      </c>
      <c r="H17">
        <v>0.0142808526</v>
      </c>
      <c r="I17">
        <v>556.99473172</v>
      </c>
      <c r="J17">
        <v>2.4960282572</v>
      </c>
      <c r="K17" t="s">
        <v>333</v>
      </c>
      <c r="L17" s="4">
        <v>1.3630619E-09</v>
      </c>
      <c r="M17">
        <v>-1.6494</v>
      </c>
      <c r="N17">
        <v>-2.1828</v>
      </c>
      <c r="O17">
        <v>-1.1159</v>
      </c>
      <c r="P17">
        <v>0.2937</v>
      </c>
      <c r="Q17">
        <v>0.0587</v>
      </c>
      <c r="R17">
        <v>0.5286</v>
      </c>
      <c r="S17">
        <v>1.3413359646</v>
      </c>
      <c r="T17">
        <v>1.0605090885</v>
      </c>
      <c r="U17">
        <v>1.6965268751</v>
      </c>
      <c r="V17" t="s">
        <v>224</v>
      </c>
      <c r="W17" t="s">
        <v>324</v>
      </c>
      <c r="X17" t="s">
        <v>224</v>
      </c>
    </row>
    <row r="18" spans="1:24" ht="12.75">
      <c r="A18" t="s">
        <v>276</v>
      </c>
      <c r="B18" t="s">
        <v>290</v>
      </c>
      <c r="C18">
        <v>67945</v>
      </c>
      <c r="D18">
        <v>94896</v>
      </c>
      <c r="E18">
        <v>598.40823135</v>
      </c>
      <c r="F18">
        <v>473.86714155</v>
      </c>
      <c r="G18">
        <v>755.68103367</v>
      </c>
      <c r="H18">
        <v>0.9764199224</v>
      </c>
      <c r="I18">
        <v>715.99435171</v>
      </c>
      <c r="J18">
        <v>2.7468240726</v>
      </c>
      <c r="K18" t="s">
        <v>224</v>
      </c>
      <c r="L18" t="s">
        <v>224</v>
      </c>
      <c r="M18" t="s">
        <v>224</v>
      </c>
      <c r="N18" t="s">
        <v>224</v>
      </c>
      <c r="O18" t="s">
        <v>224</v>
      </c>
      <c r="P18">
        <v>0.0035</v>
      </c>
      <c r="Q18">
        <v>-0.2298</v>
      </c>
      <c r="R18">
        <v>0.2369</v>
      </c>
      <c r="S18">
        <v>1.0035252133</v>
      </c>
      <c r="T18">
        <v>0.7946709276</v>
      </c>
      <c r="U18">
        <v>1.267270286</v>
      </c>
      <c r="V18" t="s">
        <v>224</v>
      </c>
      <c r="W18" t="s">
        <v>224</v>
      </c>
      <c r="X18" t="s">
        <v>224</v>
      </c>
    </row>
    <row r="19" spans="1:24" ht="12.75">
      <c r="A19" t="s">
        <v>276</v>
      </c>
      <c r="B19" t="s">
        <v>291</v>
      </c>
      <c r="C19">
        <v>57674</v>
      </c>
      <c r="D19">
        <v>90314</v>
      </c>
      <c r="E19">
        <v>556.18005831</v>
      </c>
      <c r="F19">
        <v>440.52560689</v>
      </c>
      <c r="G19">
        <v>702.19812976</v>
      </c>
      <c r="H19">
        <v>0.5580923372</v>
      </c>
      <c r="I19">
        <v>638.59423788</v>
      </c>
      <c r="J19">
        <v>2.6591017692</v>
      </c>
      <c r="K19" t="s">
        <v>224</v>
      </c>
      <c r="L19" t="s">
        <v>224</v>
      </c>
      <c r="M19" t="s">
        <v>224</v>
      </c>
      <c r="N19" t="s">
        <v>224</v>
      </c>
      <c r="O19" t="s">
        <v>224</v>
      </c>
      <c r="P19">
        <v>-0.0697</v>
      </c>
      <c r="Q19">
        <v>-0.3028</v>
      </c>
      <c r="R19">
        <v>0.1635</v>
      </c>
      <c r="S19">
        <v>0.9327089475</v>
      </c>
      <c r="T19">
        <v>0.7387574743</v>
      </c>
      <c r="U19">
        <v>1.1775799379</v>
      </c>
      <c r="V19" t="s">
        <v>224</v>
      </c>
      <c r="W19" t="s">
        <v>224</v>
      </c>
      <c r="X19" t="s">
        <v>224</v>
      </c>
    </row>
    <row r="20" spans="1:24" ht="12.75">
      <c r="A20" t="s">
        <v>276</v>
      </c>
      <c r="B20" t="s">
        <v>292</v>
      </c>
      <c r="C20">
        <v>41649</v>
      </c>
      <c r="D20">
        <v>85145</v>
      </c>
      <c r="E20">
        <v>473.09946879</v>
      </c>
      <c r="F20">
        <v>374.04561958</v>
      </c>
      <c r="G20">
        <v>598.38451691</v>
      </c>
      <c r="H20">
        <v>0.0534909594</v>
      </c>
      <c r="I20">
        <v>489.15379646</v>
      </c>
      <c r="J20">
        <v>2.3968626029</v>
      </c>
      <c r="K20" t="s">
        <v>224</v>
      </c>
      <c r="L20" t="s">
        <v>224</v>
      </c>
      <c r="M20" t="s">
        <v>224</v>
      </c>
      <c r="N20" t="s">
        <v>224</v>
      </c>
      <c r="O20" t="s">
        <v>224</v>
      </c>
      <c r="P20">
        <v>-0.2314</v>
      </c>
      <c r="Q20">
        <v>-0.4664</v>
      </c>
      <c r="R20">
        <v>0.0035</v>
      </c>
      <c r="S20">
        <v>0.7933835473</v>
      </c>
      <c r="T20">
        <v>0.6272711345</v>
      </c>
      <c r="U20">
        <v>1.0034854444</v>
      </c>
      <c r="V20" t="s">
        <v>224</v>
      </c>
      <c r="W20" t="s">
        <v>224</v>
      </c>
      <c r="X20" t="s">
        <v>224</v>
      </c>
    </row>
    <row r="21" spans="1:24" ht="12.75">
      <c r="A21" t="s">
        <v>276</v>
      </c>
      <c r="B21" t="s">
        <v>327</v>
      </c>
      <c r="C21">
        <v>26644</v>
      </c>
      <c r="D21">
        <v>95828</v>
      </c>
      <c r="E21">
        <v>394.34595317</v>
      </c>
      <c r="F21">
        <v>311.49959709</v>
      </c>
      <c r="G21">
        <v>499.2261057</v>
      </c>
      <c r="H21">
        <v>0.0005886956</v>
      </c>
      <c r="I21">
        <v>278.03982135</v>
      </c>
      <c r="J21">
        <v>1.7033633095</v>
      </c>
      <c r="K21" t="s">
        <v>224</v>
      </c>
      <c r="L21" t="s">
        <v>224</v>
      </c>
      <c r="M21" t="s">
        <v>224</v>
      </c>
      <c r="N21" t="s">
        <v>224</v>
      </c>
      <c r="O21" t="s">
        <v>224</v>
      </c>
      <c r="P21">
        <v>-0.4135</v>
      </c>
      <c r="Q21">
        <v>-0.6494</v>
      </c>
      <c r="R21">
        <v>-0.1777</v>
      </c>
      <c r="S21">
        <v>0.661314611</v>
      </c>
      <c r="T21">
        <v>0.5223820182</v>
      </c>
      <c r="U21">
        <v>0.837197682</v>
      </c>
      <c r="V21" t="s">
        <v>324</v>
      </c>
      <c r="W21" t="s">
        <v>224</v>
      </c>
      <c r="X21" t="s">
        <v>224</v>
      </c>
    </row>
    <row r="22" spans="1:24" ht="12.75">
      <c r="A22" t="s">
        <v>276</v>
      </c>
      <c r="B22" t="s">
        <v>328</v>
      </c>
      <c r="C22">
        <v>118513</v>
      </c>
      <c r="D22">
        <v>138988</v>
      </c>
      <c r="E22">
        <v>885.53140399</v>
      </c>
      <c r="F22">
        <v>700.97032509</v>
      </c>
      <c r="G22">
        <v>1118.6862544</v>
      </c>
      <c r="H22">
        <v>0.0009129829</v>
      </c>
      <c r="I22">
        <v>852.6851239</v>
      </c>
      <c r="J22">
        <v>2.4768841289</v>
      </c>
      <c r="K22" t="s">
        <v>334</v>
      </c>
      <c r="L22" s="4">
        <v>4.921947E-14</v>
      </c>
      <c r="M22">
        <v>-2.0409</v>
      </c>
      <c r="N22">
        <v>-2.5719</v>
      </c>
      <c r="O22">
        <v>-1.51</v>
      </c>
      <c r="P22">
        <v>0.3954</v>
      </c>
      <c r="Q22">
        <v>0.1617</v>
      </c>
      <c r="R22">
        <v>0.6292</v>
      </c>
      <c r="S22">
        <v>1.4850281873</v>
      </c>
      <c r="T22">
        <v>1.1755209206</v>
      </c>
      <c r="U22">
        <v>1.8760267711</v>
      </c>
      <c r="V22" t="s">
        <v>324</v>
      </c>
      <c r="W22" t="s">
        <v>324</v>
      </c>
      <c r="X22" t="s">
        <v>224</v>
      </c>
    </row>
    <row r="23" spans="1:24" ht="12.75">
      <c r="A23" t="s">
        <v>276</v>
      </c>
      <c r="B23" t="s">
        <v>295</v>
      </c>
      <c r="C23">
        <v>80835</v>
      </c>
      <c r="D23">
        <v>140152</v>
      </c>
      <c r="E23">
        <v>602.01393719</v>
      </c>
      <c r="F23">
        <v>476.19358314</v>
      </c>
      <c r="G23">
        <v>761.07867348</v>
      </c>
      <c r="H23">
        <v>0.9365257173</v>
      </c>
      <c r="I23">
        <v>576.76665335</v>
      </c>
      <c r="J23">
        <v>2.0286186868</v>
      </c>
      <c r="K23" t="s">
        <v>224</v>
      </c>
      <c r="L23" t="s">
        <v>224</v>
      </c>
      <c r="M23" t="s">
        <v>224</v>
      </c>
      <c r="N23" t="s">
        <v>224</v>
      </c>
      <c r="O23" t="s">
        <v>224</v>
      </c>
      <c r="P23">
        <v>0.0095</v>
      </c>
      <c r="Q23">
        <v>-0.2249</v>
      </c>
      <c r="R23">
        <v>0.244</v>
      </c>
      <c r="S23">
        <v>1.0095719495</v>
      </c>
      <c r="T23">
        <v>0.7985723492</v>
      </c>
      <c r="U23">
        <v>1.2763220793</v>
      </c>
      <c r="V23" t="s">
        <v>224</v>
      </c>
      <c r="W23" t="s">
        <v>224</v>
      </c>
      <c r="X23" t="s">
        <v>224</v>
      </c>
    </row>
    <row r="24" spans="1:24" ht="12.75">
      <c r="A24" t="s">
        <v>276</v>
      </c>
      <c r="B24" t="s">
        <v>296</v>
      </c>
      <c r="C24">
        <v>75825</v>
      </c>
      <c r="D24">
        <v>140155</v>
      </c>
      <c r="E24">
        <v>625.74770216</v>
      </c>
      <c r="F24">
        <v>494.64513094</v>
      </c>
      <c r="G24">
        <v>791.59818275</v>
      </c>
      <c r="H24">
        <v>0.6878598189</v>
      </c>
      <c r="I24">
        <v>541.00816953</v>
      </c>
      <c r="J24">
        <v>1.9647061914</v>
      </c>
      <c r="K24" t="s">
        <v>224</v>
      </c>
      <c r="L24" t="s">
        <v>224</v>
      </c>
      <c r="M24" t="s">
        <v>224</v>
      </c>
      <c r="N24" t="s">
        <v>224</v>
      </c>
      <c r="O24" t="s">
        <v>224</v>
      </c>
      <c r="P24">
        <v>0.0482</v>
      </c>
      <c r="Q24">
        <v>-0.1869</v>
      </c>
      <c r="R24">
        <v>0.2833</v>
      </c>
      <c r="S24">
        <v>1.0493732595</v>
      </c>
      <c r="T24">
        <v>0.8295154286</v>
      </c>
      <c r="U24">
        <v>1.3275030214</v>
      </c>
      <c r="V24" t="s">
        <v>224</v>
      </c>
      <c r="W24" t="s">
        <v>224</v>
      </c>
      <c r="X24" t="s">
        <v>224</v>
      </c>
    </row>
    <row r="25" spans="1:24" ht="12.75">
      <c r="A25" t="s">
        <v>276</v>
      </c>
      <c r="B25" t="s">
        <v>297</v>
      </c>
      <c r="C25">
        <v>48799</v>
      </c>
      <c r="D25">
        <v>139729</v>
      </c>
      <c r="E25">
        <v>413.42814833</v>
      </c>
      <c r="F25">
        <v>326.77375272</v>
      </c>
      <c r="G25">
        <v>523.0616976</v>
      </c>
      <c r="H25">
        <v>0.0022732671</v>
      </c>
      <c r="I25">
        <v>349.24031518</v>
      </c>
      <c r="J25">
        <v>1.5809528225</v>
      </c>
      <c r="K25" t="s">
        <v>224</v>
      </c>
      <c r="L25" t="s">
        <v>224</v>
      </c>
      <c r="M25" t="s">
        <v>224</v>
      </c>
      <c r="N25" t="s">
        <v>224</v>
      </c>
      <c r="O25" t="s">
        <v>224</v>
      </c>
      <c r="P25">
        <v>-0.3663</v>
      </c>
      <c r="Q25">
        <v>-0.6015</v>
      </c>
      <c r="R25">
        <v>-0.1311</v>
      </c>
      <c r="S25">
        <v>0.6933152804</v>
      </c>
      <c r="T25">
        <v>0.5479966396</v>
      </c>
      <c r="U25">
        <v>0.8771697549</v>
      </c>
      <c r="V25" t="s">
        <v>324</v>
      </c>
      <c r="W25" t="s">
        <v>224</v>
      </c>
      <c r="X25" t="s">
        <v>224</v>
      </c>
    </row>
    <row r="26" spans="1:24" ht="12.75">
      <c r="A26" t="s">
        <v>276</v>
      </c>
      <c r="B26" t="s">
        <v>330</v>
      </c>
      <c r="C26">
        <v>46641</v>
      </c>
      <c r="D26">
        <v>142611</v>
      </c>
      <c r="E26">
        <v>385.1475649</v>
      </c>
      <c r="F26">
        <v>304.5154911</v>
      </c>
      <c r="G26">
        <v>487.13005112</v>
      </c>
      <c r="H26">
        <v>0.000265068</v>
      </c>
      <c r="I26">
        <v>327.05050803</v>
      </c>
      <c r="J26">
        <v>1.5143661778</v>
      </c>
      <c r="K26" t="s">
        <v>224</v>
      </c>
      <c r="L26" t="s">
        <v>224</v>
      </c>
      <c r="M26" t="s">
        <v>224</v>
      </c>
      <c r="N26" t="s">
        <v>224</v>
      </c>
      <c r="O26" t="s">
        <v>224</v>
      </c>
      <c r="P26">
        <v>-0.4371</v>
      </c>
      <c r="Q26">
        <v>-0.672</v>
      </c>
      <c r="R26">
        <v>-0.2022</v>
      </c>
      <c r="S26">
        <v>0.6458889968</v>
      </c>
      <c r="T26">
        <v>0.5106697354</v>
      </c>
      <c r="U26">
        <v>0.8169127075</v>
      </c>
      <c r="V26" t="s">
        <v>324</v>
      </c>
      <c r="W26" t="s">
        <v>224</v>
      </c>
      <c r="X26" t="s">
        <v>224</v>
      </c>
    </row>
    <row r="27" spans="1:24" ht="12.75">
      <c r="A27" t="s">
        <v>276</v>
      </c>
      <c r="B27" t="s">
        <v>331</v>
      </c>
      <c r="C27">
        <v>705771</v>
      </c>
      <c r="D27">
        <v>1175234</v>
      </c>
      <c r="E27">
        <v>596.30612508</v>
      </c>
      <c r="F27" t="s">
        <v>224</v>
      </c>
      <c r="G27" t="s">
        <v>224</v>
      </c>
      <c r="H27" t="s">
        <v>224</v>
      </c>
      <c r="I27">
        <v>600.53657399</v>
      </c>
      <c r="J27">
        <v>0.7148378787</v>
      </c>
      <c r="K27" t="s">
        <v>335</v>
      </c>
      <c r="L27">
        <v>0.288818292</v>
      </c>
      <c r="M27">
        <v>-0.4055</v>
      </c>
      <c r="N27">
        <v>-1.1549</v>
      </c>
      <c r="O27">
        <v>0.3438</v>
      </c>
      <c r="P27" t="s">
        <v>224</v>
      </c>
      <c r="Q27" t="s">
        <v>224</v>
      </c>
      <c r="R27" t="s">
        <v>224</v>
      </c>
      <c r="S27" t="s">
        <v>224</v>
      </c>
      <c r="T27" t="s">
        <v>224</v>
      </c>
      <c r="U27" t="s">
        <v>224</v>
      </c>
      <c r="V27" t="s">
        <v>224</v>
      </c>
      <c r="W27" t="s">
        <v>224</v>
      </c>
      <c r="X27" t="s">
        <v>224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2009-03-13T20:37:09Z</cp:lastPrinted>
  <dcterms:created xsi:type="dcterms:W3CDTF">2006-01-23T20:42:54Z</dcterms:created>
  <dcterms:modified xsi:type="dcterms:W3CDTF">2009-10-09T14:14:57Z</dcterms:modified>
  <cp:category/>
  <cp:version/>
  <cp:contentType/>
  <cp:contentStatus/>
</cp:coreProperties>
</file>