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RHA" sheetId="1" r:id="rId1"/>
    <sheet name="Table" sheetId="2" r:id="rId2"/>
    <sheet name="where.patients.lived" sheetId="3" r:id="rId3"/>
  </sheets>
  <definedNames/>
  <calcPr fullCalcOnLoad="1"/>
</workbook>
</file>

<file path=xl/sharedStrings.xml><?xml version="1.0" encoding="utf-8"?>
<sst xmlns="http://schemas.openxmlformats.org/spreadsheetml/2006/main" count="143" uniqueCount="69">
  <si>
    <t>time</t>
  </si>
  <si>
    <t>HospRHA_</t>
  </si>
  <si>
    <t>pct_same</t>
  </si>
  <si>
    <t>pct_Wpg</t>
  </si>
  <si>
    <t>pct_Othe</t>
  </si>
  <si>
    <t>pct_OOP</t>
  </si>
  <si>
    <t>1994-1995</t>
  </si>
  <si>
    <t>01:BS</t>
  </si>
  <si>
    <t>02:GS</t>
  </si>
  <si>
    <t>03:G</t>
  </si>
  <si>
    <t>04:A</t>
  </si>
  <si>
    <t>05:GM</t>
  </si>
  <si>
    <t>06:E</t>
  </si>
  <si>
    <t>07:C</t>
  </si>
  <si>
    <t>08:BN</t>
  </si>
  <si>
    <t>09:FB</t>
  </si>
  <si>
    <t>10:FC</t>
  </si>
  <si>
    <t>11:D</t>
  </si>
  <si>
    <t>14:K</t>
  </si>
  <si>
    <t>1999-2000</t>
  </si>
  <si>
    <t>South Eastman 95</t>
  </si>
  <si>
    <t>South Eastman 00</t>
  </si>
  <si>
    <t>South Westman 95</t>
  </si>
  <si>
    <t>South Westman 00</t>
  </si>
  <si>
    <t>Brandon 95</t>
  </si>
  <si>
    <t>Brandon 00</t>
  </si>
  <si>
    <t>Central 95</t>
  </si>
  <si>
    <t>Central 00</t>
  </si>
  <si>
    <t>Marquette 95</t>
  </si>
  <si>
    <t>Marquette 00</t>
  </si>
  <si>
    <t>Parkland 95</t>
  </si>
  <si>
    <t>Parkland 00</t>
  </si>
  <si>
    <t>Interlake 95</t>
  </si>
  <si>
    <t>Interlake 00</t>
  </si>
  <si>
    <t>North Eastman 95</t>
  </si>
  <si>
    <t>North Eastman 00</t>
  </si>
  <si>
    <t>Burntwood 95</t>
  </si>
  <si>
    <t>Burntwood 00</t>
  </si>
  <si>
    <t>Churchill 95</t>
  </si>
  <si>
    <t>Churchill 00</t>
  </si>
  <si>
    <t>Nor-Man 95</t>
  </si>
  <si>
    <t>Nor-Man 00</t>
  </si>
  <si>
    <t>Winnipeg 95</t>
  </si>
  <si>
    <t>Winnipeg 00</t>
  </si>
  <si>
    <t>Rural South 95</t>
  </si>
  <si>
    <t>Rural South 00</t>
  </si>
  <si>
    <t>North 95</t>
  </si>
  <si>
    <t>North 00</t>
  </si>
  <si>
    <t>Manitoba 95</t>
  </si>
  <si>
    <t>Manitoba 00</t>
  </si>
  <si>
    <t>RHA Residents</t>
  </si>
  <si>
    <t>Non-Manitobans</t>
  </si>
  <si>
    <t>Residents of Wpg</t>
  </si>
  <si>
    <t>Residents of Other RHAs</t>
  </si>
  <si>
    <t>RHA</t>
  </si>
  <si>
    <t>Residents of Winnipeg</t>
  </si>
  <si>
    <t>Residents of 
Other RHAs</t>
  </si>
  <si>
    <t>S_sameRH</t>
  </si>
  <si>
    <t>S_WpgRHA</t>
  </si>
  <si>
    <t>S_BrdnRH</t>
  </si>
  <si>
    <t>S_OthMB_</t>
  </si>
  <si>
    <t>S_OOPRHA</t>
  </si>
  <si>
    <t>Seps</t>
  </si>
  <si>
    <t>Other RHA (Col O + P)</t>
  </si>
  <si>
    <t>Total</t>
  </si>
  <si>
    <t>Total Separations Provided by RHA Hospitals</t>
  </si>
  <si>
    <t>Oth RHA</t>
  </si>
  <si>
    <t>Table 9.8.1:  Where RHA hospital patients came from: Separations 1994/95-1995/96 and 1999/00-2000/01</t>
  </si>
  <si>
    <t>Count of Inpatient Separations (Excl. NewBorns) in each RHA s Hospital(s) BY Where the patients lived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</si>
</sst>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19" applyNumberFormat="1" applyFont="1" applyAlignment="1">
      <alignment/>
    </xf>
    <xf numFmtId="172" fontId="0" fillId="0" borderId="0" xfId="19" applyNumberFormat="1" applyAlignment="1">
      <alignment/>
    </xf>
    <xf numFmtId="172" fontId="1" fillId="0" borderId="0" xfId="19" applyNumberFormat="1" applyFont="1" applyAlignment="1">
      <alignment/>
    </xf>
    <xf numFmtId="172" fontId="1" fillId="0" borderId="1" xfId="19" applyNumberFormat="1" applyFont="1" applyBorder="1" applyAlignment="1">
      <alignment horizontal="center" wrapText="1"/>
    </xf>
    <xf numFmtId="172" fontId="0" fillId="0" borderId="0" xfId="19" applyNumberFormat="1" applyAlignment="1">
      <alignment horizontal="center"/>
    </xf>
    <xf numFmtId="172" fontId="0" fillId="2" borderId="0" xfId="19" applyNumberFormat="1" applyFill="1" applyAlignment="1">
      <alignment horizontal="center"/>
    </xf>
    <xf numFmtId="172" fontId="0" fillId="0" borderId="1" xfId="19" applyNumberFormat="1" applyBorder="1" applyAlignment="1">
      <alignment horizontal="center"/>
    </xf>
    <xf numFmtId="174" fontId="1" fillId="0" borderId="1" xfId="15" applyNumberFormat="1" applyFont="1" applyBorder="1" applyAlignment="1">
      <alignment horizontal="center" wrapText="1"/>
    </xf>
    <xf numFmtId="174" fontId="0" fillId="0" borderId="0" xfId="15" applyNumberFormat="1" applyAlignment="1">
      <alignment/>
    </xf>
    <xf numFmtId="3" fontId="0" fillId="0" borderId="0" xfId="15" applyNumberFormat="1" applyAlignment="1">
      <alignment horizontal="center"/>
    </xf>
    <xf numFmtId="3" fontId="0" fillId="2" borderId="0" xfId="15" applyNumberFormat="1" applyFill="1" applyAlignment="1">
      <alignment horizontal="center"/>
    </xf>
    <xf numFmtId="3" fontId="0" fillId="0" borderId="1" xfId="15" applyNumberForma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9.8.1: Where RHA Hospital Patients Came From: Separations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"95" reflects fiscal years 1994/95-1995/96; "00" reflects fiscal years 1999/00-2000/01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275"/>
          <c:w val="0.96725"/>
          <c:h val="0.92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'where.patients.lived'!$D$3</c:f>
              <c:strCache>
                <c:ptCount val="1"/>
                <c:pt idx="0">
                  <c:v>RHA Residents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'where.patients.lived'!$D$4:$D$48</c:f>
              <c:numCache>
                <c:ptCount val="45"/>
                <c:pt idx="0">
                  <c:v>0.9205381542989279</c:v>
                </c:pt>
                <c:pt idx="1">
                  <c:v>0.9131588579795022</c:v>
                </c:pt>
                <c:pt idx="3">
                  <c:v>0.9338986317209481</c:v>
                </c:pt>
                <c:pt idx="4">
                  <c:v>0.9265120967741935</c:v>
                </c:pt>
                <c:pt idx="6">
                  <c:v>0.5372639947002319</c:v>
                </c:pt>
                <c:pt idx="7">
                  <c:v>0.51909921393669</c:v>
                </c:pt>
                <c:pt idx="9">
                  <c:v>0.916806816907725</c:v>
                </c:pt>
                <c:pt idx="10">
                  <c:v>0.91393953119692</c:v>
                </c:pt>
                <c:pt idx="12">
                  <c:v>0.8783040021743562</c:v>
                </c:pt>
                <c:pt idx="13">
                  <c:v>0.8702455464612422</c:v>
                </c:pt>
                <c:pt idx="15">
                  <c:v>0.9006274624252152</c:v>
                </c:pt>
                <c:pt idx="16">
                  <c:v>0.8940419211090939</c:v>
                </c:pt>
                <c:pt idx="18">
                  <c:v>0.8749268673210687</c:v>
                </c:pt>
                <c:pt idx="19">
                  <c:v>0.8701195793113384</c:v>
                </c:pt>
                <c:pt idx="21">
                  <c:v>0.8789136827538488</c:v>
                </c:pt>
                <c:pt idx="22">
                  <c:v>0.8769935527655243</c:v>
                </c:pt>
                <c:pt idx="24">
                  <c:v>0.9275180856983862</c:v>
                </c:pt>
                <c:pt idx="25">
                  <c:v>0.9184895063553059</c:v>
                </c:pt>
                <c:pt idx="27">
                  <c:v>0.15995462280204198</c:v>
                </c:pt>
                <c:pt idx="28">
                  <c:v>0.18135158254918735</c:v>
                </c:pt>
                <c:pt idx="30">
                  <c:v>0.7085682074408117</c:v>
                </c:pt>
                <c:pt idx="31">
                  <c:v>0.7272809558291093</c:v>
                </c:pt>
                <c:pt idx="34">
                  <c:v>0.8397626829386099</c:v>
                </c:pt>
                <c:pt idx="35">
                  <c:v>0.8240017808411176</c:v>
                </c:pt>
                <c:pt idx="37">
                  <c:v>0.7804556394447925</c:v>
                </c:pt>
                <c:pt idx="38">
                  <c:v>0.8029826401025283</c:v>
                </c:pt>
                <c:pt idx="40">
                  <c:v>0.7297308634517937</c:v>
                </c:pt>
                <c:pt idx="41">
                  <c:v>0.7186292611564254</c:v>
                </c:pt>
                <c:pt idx="43">
                  <c:v>0.7684306964078942</c:v>
                </c:pt>
                <c:pt idx="44">
                  <c:v>0.757269962193354</c:v>
                </c:pt>
              </c:numCache>
            </c:numRef>
          </c:val>
        </c:ser>
        <c:ser>
          <c:idx val="3"/>
          <c:order val="1"/>
          <c:tx>
            <c:strRef>
              <c:f>'where.patients.lived'!$E$3</c:f>
              <c:strCache>
                <c:ptCount val="1"/>
                <c:pt idx="0">
                  <c:v>Residents of Other RHAs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'where.patients.lived'!$E$4:$E$48</c:f>
              <c:numCache>
                <c:ptCount val="45"/>
                <c:pt idx="0">
                  <c:v>0.04351482026487282</c:v>
                </c:pt>
                <c:pt idx="1">
                  <c:v>0.0479502196193265</c:v>
                </c:pt>
                <c:pt idx="3">
                  <c:v>0.0461553285796878</c:v>
                </c:pt>
                <c:pt idx="4">
                  <c:v>0.055443548387096774</c:v>
                </c:pt>
                <c:pt idx="6">
                  <c:v>0.41409170491648134</c:v>
                </c:pt>
                <c:pt idx="7">
                  <c:v>0.4379009985128532</c:v>
                </c:pt>
                <c:pt idx="9">
                  <c:v>0.05363082557835333</c:v>
                </c:pt>
                <c:pt idx="10">
                  <c:v>0.057751104065224775</c:v>
                </c:pt>
                <c:pt idx="12">
                  <c:v>0.08806142556227492</c:v>
                </c:pt>
                <c:pt idx="13">
                  <c:v>0.09998395121168352</c:v>
                </c:pt>
                <c:pt idx="15">
                  <c:v>0.05744442823094509</c:v>
                </c:pt>
                <c:pt idx="16">
                  <c:v>0.06838312152720472</c:v>
                </c:pt>
                <c:pt idx="18">
                  <c:v>0.06006630696223103</c:v>
                </c:pt>
                <c:pt idx="19">
                  <c:v>0.0628151563175335</c:v>
                </c:pt>
                <c:pt idx="21">
                  <c:v>0.04013146514443868</c:v>
                </c:pt>
                <c:pt idx="22">
                  <c:v>0.03630810994231422</c:v>
                </c:pt>
                <c:pt idx="24">
                  <c:v>0.030815247634947134</c:v>
                </c:pt>
                <c:pt idx="25">
                  <c:v>0.03295891220809932</c:v>
                </c:pt>
                <c:pt idx="27">
                  <c:v>0.01871809415768576</c:v>
                </c:pt>
                <c:pt idx="28">
                  <c:v>0.017964071856287425</c:v>
                </c:pt>
                <c:pt idx="30">
                  <c:v>0.042770574971815106</c:v>
                </c:pt>
                <c:pt idx="31">
                  <c:v>0.03991672700941347</c:v>
                </c:pt>
                <c:pt idx="34">
                  <c:v>0.11843312778734846</c:v>
                </c:pt>
                <c:pt idx="35">
                  <c:v>0.13591280474231393</c:v>
                </c:pt>
                <c:pt idx="37">
                  <c:v>0.035706043322013784</c:v>
                </c:pt>
                <c:pt idx="38">
                  <c:v>0.03526350537884967</c:v>
                </c:pt>
                <c:pt idx="40">
                  <c:v>0.2297853954830699</c:v>
                </c:pt>
                <c:pt idx="41">
                  <c:v>0.2358155954469864</c:v>
                </c:pt>
                <c:pt idx="43">
                  <c:v>0.17960274338647902</c:v>
                </c:pt>
                <c:pt idx="44">
                  <c:v>0.19115743121542036</c:v>
                </c:pt>
              </c:numCache>
            </c:numRef>
          </c:val>
        </c:ser>
        <c:ser>
          <c:idx val="1"/>
          <c:order val="2"/>
          <c:tx>
            <c:strRef>
              <c:f>'where.patients.lived'!$F$3</c:f>
              <c:strCache>
                <c:ptCount val="1"/>
                <c:pt idx="0">
                  <c:v>Residents of Wpg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'where.patients.lived'!$F$4:$F$48</c:f>
              <c:numCache>
                <c:ptCount val="45"/>
                <c:pt idx="0">
                  <c:v>0.02722303973092285</c:v>
                </c:pt>
                <c:pt idx="1">
                  <c:v>0.028092972181551976</c:v>
                </c:pt>
                <c:pt idx="3">
                  <c:v>0.007226825978030449</c:v>
                </c:pt>
                <c:pt idx="4">
                  <c:v>0.007258064516129033</c:v>
                </c:pt>
                <c:pt idx="6">
                  <c:v>0.010741494345336677</c:v>
                </c:pt>
                <c:pt idx="7">
                  <c:v>0.010579987253027405</c:v>
                </c:pt>
                <c:pt idx="9">
                  <c:v>0.019957394326718243</c:v>
                </c:pt>
                <c:pt idx="10">
                  <c:v>0.019892046955799644</c:v>
                </c:pt>
                <c:pt idx="12">
                  <c:v>0.013114085751172113</c:v>
                </c:pt>
                <c:pt idx="13">
                  <c:v>0.011394639704702295</c:v>
                </c:pt>
                <c:pt idx="15">
                  <c:v>0.02256919110851695</c:v>
                </c:pt>
                <c:pt idx="16">
                  <c:v>0.019090058865599384</c:v>
                </c:pt>
                <c:pt idx="18">
                  <c:v>0.05597087694207892</c:v>
                </c:pt>
                <c:pt idx="19">
                  <c:v>0.05719636939922201</c:v>
                </c:pt>
                <c:pt idx="21">
                  <c:v>0.0700570835495589</c:v>
                </c:pt>
                <c:pt idx="22">
                  <c:v>0.07414319647098744</c:v>
                </c:pt>
                <c:pt idx="24">
                  <c:v>0.028311074012242626</c:v>
                </c:pt>
                <c:pt idx="25">
                  <c:v>0.031850428613656515</c:v>
                </c:pt>
                <c:pt idx="27">
                  <c:v>0.005104934770277935</c:v>
                </c:pt>
                <c:pt idx="28">
                  <c:v>0.009409751924721984</c:v>
                </c:pt>
                <c:pt idx="30">
                  <c:v>0.022477452085682074</c:v>
                </c:pt>
                <c:pt idx="31">
                  <c:v>0.017921795800144823</c:v>
                </c:pt>
                <c:pt idx="34">
                  <c:v>0.024295213408252966</c:v>
                </c:pt>
                <c:pt idx="35">
                  <c:v>0.023703325061216415</c:v>
                </c:pt>
                <c:pt idx="37">
                  <c:v>0.024232633279483037</c:v>
                </c:pt>
                <c:pt idx="38">
                  <c:v>0.024855334187735445</c:v>
                </c:pt>
                <c:pt idx="40">
                  <c:v>0</c:v>
                </c:pt>
                <c:pt idx="41">
                  <c:v>0</c:v>
                </c:pt>
                <c:pt idx="43">
                  <c:v>0.009550954968252555</c:v>
                </c:pt>
                <c:pt idx="44">
                  <c:v>0.009083414950551594</c:v>
                </c:pt>
              </c:numCache>
            </c:numRef>
          </c:val>
        </c:ser>
        <c:ser>
          <c:idx val="4"/>
          <c:order val="3"/>
          <c:tx>
            <c:strRef>
              <c:f>'where.patients.lived'!$G$3</c:f>
              <c:strCache>
                <c:ptCount val="1"/>
                <c:pt idx="0">
                  <c:v>Non-Manitobans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'where.patients.lived'!$G$4:$G$48</c:f>
              <c:numCache>
                <c:ptCount val="45"/>
                <c:pt idx="0">
                  <c:v>0.008723985705276435</c:v>
                </c:pt>
                <c:pt idx="1">
                  <c:v>0.010797950219619327</c:v>
                </c:pt>
                <c:pt idx="3">
                  <c:v>0.01271921372133359</c:v>
                </c:pt>
                <c:pt idx="4">
                  <c:v>0.010786290322580645</c:v>
                </c:pt>
                <c:pt idx="6">
                  <c:v>0.037902806037950126</c:v>
                </c:pt>
                <c:pt idx="7">
                  <c:v>0.03241980029742936</c:v>
                </c:pt>
                <c:pt idx="9">
                  <c:v>0.00960496318720335</c:v>
                </c:pt>
                <c:pt idx="10">
                  <c:v>0.008417317782055638</c:v>
                </c:pt>
                <c:pt idx="12">
                  <c:v>0.02052048651219678</c:v>
                </c:pt>
                <c:pt idx="13">
                  <c:v>0.01837586262237201</c:v>
                </c:pt>
                <c:pt idx="15">
                  <c:v>0.01935891823532273</c:v>
                </c:pt>
                <c:pt idx="16">
                  <c:v>0.018484898498101997</c:v>
                </c:pt>
                <c:pt idx="18">
                  <c:v>0.009035948774621336</c:v>
                </c:pt>
                <c:pt idx="19">
                  <c:v>0.009868894971906066</c:v>
                </c:pt>
                <c:pt idx="21">
                  <c:v>0.010897768552153606</c:v>
                </c:pt>
                <c:pt idx="22">
                  <c:v>0.012555140821174076</c:v>
                </c:pt>
                <c:pt idx="24">
                  <c:v>0.01335559265442404</c:v>
                </c:pt>
                <c:pt idx="25">
                  <c:v>0.01670115282293822</c:v>
                </c:pt>
                <c:pt idx="27">
                  <c:v>0.8162223482699943</c:v>
                </c:pt>
                <c:pt idx="28">
                  <c:v>0.7912745936698032</c:v>
                </c:pt>
                <c:pt idx="30">
                  <c:v>0.2261837655016911</c:v>
                </c:pt>
                <c:pt idx="31">
                  <c:v>0.21488052136133237</c:v>
                </c:pt>
                <c:pt idx="34">
                  <c:v>0.01750897586578867</c:v>
                </c:pt>
                <c:pt idx="35">
                  <c:v>0.016382089355352004</c:v>
                </c:pt>
                <c:pt idx="37">
                  <c:v>0.15960568395371072</c:v>
                </c:pt>
                <c:pt idx="38">
                  <c:v>0.13689852033088665</c:v>
                </c:pt>
                <c:pt idx="40">
                  <c:v>0.040483741065136414</c:v>
                </c:pt>
                <c:pt idx="41">
                  <c:v>0.04555514339658816</c:v>
                </c:pt>
                <c:pt idx="43">
                  <c:v>0.042415605237374185</c:v>
                </c:pt>
                <c:pt idx="44">
                  <c:v>0.04248919164067406</c:v>
                </c:pt>
              </c:numCache>
            </c:numRef>
          </c:val>
        </c:ser>
        <c:overlap val="100"/>
        <c:gapWidth val="25"/>
        <c:axId val="64611182"/>
        <c:axId val="44629727"/>
      </c:barChart>
      <c:catAx>
        <c:axId val="646111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auto val="0"/>
        <c:lblOffset val="100"/>
        <c:noMultiLvlLbl val="0"/>
      </c:catAx>
      <c:valAx>
        <c:axId val="4462972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75"/>
          <c:y val="0.047"/>
          <c:w val="0.8135"/>
          <c:h val="0.0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93" right="1.141732283464567" top="0.76" bottom="0.82" header="0.5118110236220472" footer="0.5118110236220472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86740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11" sqref="B11"/>
    </sheetView>
  </sheetViews>
  <sheetFormatPr defaultColWidth="9.140625" defaultRowHeight="12.75"/>
  <cols>
    <col min="1" max="1" width="17.00390625" style="0" customWidth="1"/>
    <col min="2" max="2" width="17.00390625" style="14" customWidth="1"/>
    <col min="3" max="6" width="12.00390625" style="10" customWidth="1"/>
  </cols>
  <sheetData>
    <row r="1" spans="1:6" ht="24.75" customHeight="1">
      <c r="A1" s="18" t="s">
        <v>67</v>
      </c>
      <c r="B1" s="18"/>
      <c r="C1" s="19"/>
      <c r="D1" s="19"/>
      <c r="E1" s="19"/>
      <c r="F1" s="19"/>
    </row>
    <row r="3" spans="1:6" s="1" customFormat="1" ht="51.75" thickBot="1">
      <c r="A3" s="3" t="s">
        <v>54</v>
      </c>
      <c r="B3" s="13" t="s">
        <v>65</v>
      </c>
      <c r="C3" s="9" t="s">
        <v>50</v>
      </c>
      <c r="D3" s="9" t="s">
        <v>56</v>
      </c>
      <c r="E3" s="9" t="s">
        <v>55</v>
      </c>
      <c r="F3" s="9" t="s">
        <v>51</v>
      </c>
    </row>
    <row r="4" spans="1:6" ht="12.75">
      <c r="A4" t="s">
        <v>20</v>
      </c>
      <c r="B4" s="15">
        <v>9514</v>
      </c>
      <c r="C4" s="10">
        <v>0.9205381542989279</v>
      </c>
      <c r="D4" s="10">
        <v>0.04351482026487282</v>
      </c>
      <c r="E4" s="10">
        <v>0.02722303973092285</v>
      </c>
      <c r="F4" s="10">
        <v>0.008723985705276435</v>
      </c>
    </row>
    <row r="5" spans="1:6" ht="12.75">
      <c r="A5" s="5" t="s">
        <v>21</v>
      </c>
      <c r="B5" s="16">
        <v>10928</v>
      </c>
      <c r="C5" s="11">
        <v>0.9131588579795022</v>
      </c>
      <c r="D5" s="11">
        <v>0.0479502196193265</v>
      </c>
      <c r="E5" s="11">
        <v>0.028092972181551976</v>
      </c>
      <c r="F5" s="11">
        <v>0.010797950219619327</v>
      </c>
    </row>
    <row r="6" ht="5.25" customHeight="1">
      <c r="B6" s="15"/>
    </row>
    <row r="7" spans="1:6" ht="12.75">
      <c r="A7" t="s">
        <v>22</v>
      </c>
      <c r="B7" s="15">
        <v>10378</v>
      </c>
      <c r="C7" s="10">
        <v>0.9338986317209481</v>
      </c>
      <c r="D7" s="10">
        <v>0.0461553285796878</v>
      </c>
      <c r="E7" s="10">
        <v>0.007226825978030449</v>
      </c>
      <c r="F7" s="10">
        <v>0.01271921372133359</v>
      </c>
    </row>
    <row r="8" spans="1:6" ht="12.75">
      <c r="A8" s="5" t="s">
        <v>23</v>
      </c>
      <c r="B8" s="16">
        <v>9920</v>
      </c>
      <c r="C8" s="11">
        <v>0.9265120967741935</v>
      </c>
      <c r="D8" s="11">
        <v>0.055443548387096774</v>
      </c>
      <c r="E8" s="11">
        <v>0.007258064516129033</v>
      </c>
      <c r="F8" s="11">
        <v>0.010786290322580645</v>
      </c>
    </row>
    <row r="9" ht="5.25" customHeight="1">
      <c r="B9" s="15"/>
    </row>
    <row r="10" spans="1:6" ht="12.75">
      <c r="A10" t="s">
        <v>24</v>
      </c>
      <c r="B10" s="15">
        <v>21133</v>
      </c>
      <c r="C10" s="10">
        <v>0.5372639947002319</v>
      </c>
      <c r="D10" s="10">
        <v>0.41409170491648134</v>
      </c>
      <c r="E10" s="10">
        <v>0.010741494345336677</v>
      </c>
      <c r="F10" s="10">
        <v>0.037902806037950126</v>
      </c>
    </row>
    <row r="11" spans="1:6" ht="12.75">
      <c r="A11" s="5" t="s">
        <v>25</v>
      </c>
      <c r="B11" s="16">
        <v>23535</v>
      </c>
      <c r="C11" s="11">
        <v>0.51909921393669</v>
      </c>
      <c r="D11" s="11">
        <v>0.4379009985128532</v>
      </c>
      <c r="E11" s="11">
        <v>0.010579987253027405</v>
      </c>
      <c r="F11" s="11">
        <v>0.03241980029742936</v>
      </c>
    </row>
    <row r="12" ht="5.25" customHeight="1">
      <c r="B12" s="15"/>
    </row>
    <row r="13" spans="1:6" ht="12.75">
      <c r="A13" t="s">
        <v>26</v>
      </c>
      <c r="B13" s="15">
        <v>26757</v>
      </c>
      <c r="C13" s="10">
        <v>0.916806816907725</v>
      </c>
      <c r="D13" s="10">
        <v>0.05363082557835333</v>
      </c>
      <c r="E13" s="10">
        <v>0.019957394326718243</v>
      </c>
      <c r="F13" s="10">
        <v>0.00960496318720335</v>
      </c>
    </row>
    <row r="14" spans="1:6" ht="12.75">
      <c r="A14" s="5" t="s">
        <v>27</v>
      </c>
      <c r="B14" s="16">
        <v>26493</v>
      </c>
      <c r="C14" s="11">
        <v>0.91393953119692</v>
      </c>
      <c r="D14" s="11">
        <v>0.057751104065224775</v>
      </c>
      <c r="E14" s="11">
        <v>0.019892046955799644</v>
      </c>
      <c r="F14" s="11">
        <v>0.008417317782055638</v>
      </c>
    </row>
    <row r="15" ht="5.25" customHeight="1">
      <c r="B15" s="15"/>
    </row>
    <row r="16" spans="1:6" ht="12.75">
      <c r="A16" t="s">
        <v>28</v>
      </c>
      <c r="B16" s="15">
        <v>14717</v>
      </c>
      <c r="C16" s="10">
        <v>0.8783040021743562</v>
      </c>
      <c r="D16" s="10">
        <v>0.08806142556227492</v>
      </c>
      <c r="E16" s="10">
        <v>0.013114085751172113</v>
      </c>
      <c r="F16" s="10">
        <v>0.02052048651219678</v>
      </c>
    </row>
    <row r="17" spans="1:6" ht="12.75">
      <c r="A17" s="5" t="s">
        <v>29</v>
      </c>
      <c r="B17" s="16">
        <v>12462</v>
      </c>
      <c r="C17" s="11">
        <v>0.8702455464612422</v>
      </c>
      <c r="D17" s="11">
        <v>0.09998395121168352</v>
      </c>
      <c r="E17" s="11">
        <v>0.011394639704702295</v>
      </c>
      <c r="F17" s="11">
        <v>0.01837586262237201</v>
      </c>
    </row>
    <row r="18" ht="5.25" customHeight="1">
      <c r="B18" s="15"/>
    </row>
    <row r="19" spans="1:6" ht="12.75">
      <c r="A19" t="s">
        <v>30</v>
      </c>
      <c r="B19" s="15">
        <v>20559</v>
      </c>
      <c r="C19" s="10">
        <v>0.9006274624252152</v>
      </c>
      <c r="D19" s="10">
        <v>0.05744442823094509</v>
      </c>
      <c r="E19" s="10">
        <v>0.02256919110851695</v>
      </c>
      <c r="F19" s="10">
        <v>0.01935891823532273</v>
      </c>
    </row>
    <row r="20" spans="1:6" ht="12.75">
      <c r="A20" s="5" t="s">
        <v>31</v>
      </c>
      <c r="B20" s="16">
        <v>18177</v>
      </c>
      <c r="C20" s="11">
        <v>0.8940419211090939</v>
      </c>
      <c r="D20" s="11">
        <v>0.06838312152720472</v>
      </c>
      <c r="E20" s="11">
        <v>0.019090058865599384</v>
      </c>
      <c r="F20" s="11">
        <v>0.018484898498101997</v>
      </c>
    </row>
    <row r="21" ht="5.25" customHeight="1">
      <c r="B21" s="15"/>
    </row>
    <row r="22" spans="1:6" ht="12.75">
      <c r="A22" t="s">
        <v>32</v>
      </c>
      <c r="B22" s="15">
        <v>15383</v>
      </c>
      <c r="C22" s="10">
        <v>0.8749268673210687</v>
      </c>
      <c r="D22" s="10">
        <v>0.06006630696223103</v>
      </c>
      <c r="E22" s="10">
        <v>0.05597087694207892</v>
      </c>
      <c r="F22" s="10">
        <v>0.009035948774621336</v>
      </c>
    </row>
    <row r="23" spans="1:6" ht="12.75">
      <c r="A23" s="5" t="s">
        <v>33</v>
      </c>
      <c r="B23" s="16">
        <v>13882</v>
      </c>
      <c r="C23" s="11">
        <v>0.8701195793113384</v>
      </c>
      <c r="D23" s="11">
        <v>0.0628151563175335</v>
      </c>
      <c r="E23" s="11">
        <v>0.05719636939922201</v>
      </c>
      <c r="F23" s="11">
        <v>0.009868894971906066</v>
      </c>
    </row>
    <row r="24" ht="5.25" customHeight="1">
      <c r="B24" s="15"/>
    </row>
    <row r="25" spans="1:6" ht="12.75">
      <c r="A25" t="s">
        <v>34</v>
      </c>
      <c r="B25" s="15">
        <v>5781</v>
      </c>
      <c r="C25" s="10">
        <v>0.8789136827538488</v>
      </c>
      <c r="D25" s="10">
        <v>0.04013146514443868</v>
      </c>
      <c r="E25" s="10">
        <v>0.0700570835495589</v>
      </c>
      <c r="F25" s="10">
        <v>0.010897768552153606</v>
      </c>
    </row>
    <row r="26" spans="1:6" ht="12.75">
      <c r="A26" s="5" t="s">
        <v>35</v>
      </c>
      <c r="B26" s="16">
        <v>5894</v>
      </c>
      <c r="C26" s="11">
        <v>0.8769935527655243</v>
      </c>
      <c r="D26" s="11">
        <v>0.03630810994231422</v>
      </c>
      <c r="E26" s="11">
        <v>0.07414319647098744</v>
      </c>
      <c r="F26" s="11">
        <v>0.012555140821174076</v>
      </c>
    </row>
    <row r="27" ht="5.25" customHeight="1">
      <c r="B27" s="15"/>
    </row>
    <row r="28" spans="1:6" ht="12.75">
      <c r="A28" t="s">
        <v>36</v>
      </c>
      <c r="B28" s="15">
        <v>14376</v>
      </c>
      <c r="C28" s="10">
        <v>0.9275180856983862</v>
      </c>
      <c r="D28" s="10">
        <v>0.030815247634947134</v>
      </c>
      <c r="E28" s="10">
        <v>0.028311074012242626</v>
      </c>
      <c r="F28" s="10">
        <v>0.01335559265442404</v>
      </c>
    </row>
    <row r="29" spans="1:6" ht="12.75">
      <c r="A29" s="5" t="s">
        <v>37</v>
      </c>
      <c r="B29" s="16">
        <v>13532</v>
      </c>
      <c r="C29" s="11">
        <v>0.9184895063553059</v>
      </c>
      <c r="D29" s="11">
        <v>0.03295891220809932</v>
      </c>
      <c r="E29" s="11">
        <v>0.031850428613656515</v>
      </c>
      <c r="F29" s="11">
        <v>0.01670115282293822</v>
      </c>
    </row>
    <row r="30" ht="5.25" customHeight="1">
      <c r="B30" s="15"/>
    </row>
    <row r="31" spans="1:6" ht="12.75">
      <c r="A31" t="s">
        <v>38</v>
      </c>
      <c r="B31" s="15">
        <v>1763</v>
      </c>
      <c r="C31" s="10">
        <v>0.15995462280204198</v>
      </c>
      <c r="D31" s="10">
        <v>0.01871809415768576</v>
      </c>
      <c r="E31" s="10">
        <v>0.005104934770277935</v>
      </c>
      <c r="F31" s="10">
        <v>0.8162223482699943</v>
      </c>
    </row>
    <row r="32" spans="1:6" ht="12.75">
      <c r="A32" s="5" t="s">
        <v>39</v>
      </c>
      <c r="B32" s="16">
        <v>1169</v>
      </c>
      <c r="C32" s="11">
        <v>0.18135158254918735</v>
      </c>
      <c r="D32" s="11">
        <v>0.017964071856287425</v>
      </c>
      <c r="E32" s="11">
        <v>0.009409751924721984</v>
      </c>
      <c r="F32" s="11">
        <v>0.7912745936698032</v>
      </c>
    </row>
    <row r="33" ht="5.25" customHeight="1">
      <c r="B33" s="15"/>
    </row>
    <row r="34" spans="1:6" ht="12.75">
      <c r="A34" t="s">
        <v>40</v>
      </c>
      <c r="B34" s="15">
        <v>14192</v>
      </c>
      <c r="C34" s="10">
        <v>0.7085682074408117</v>
      </c>
      <c r="D34" s="10">
        <v>0.042770574971815106</v>
      </c>
      <c r="E34" s="10">
        <v>0.022477452085682074</v>
      </c>
      <c r="F34" s="10">
        <v>0.2261837655016911</v>
      </c>
    </row>
    <row r="35" spans="1:6" ht="12.75">
      <c r="A35" s="5" t="s">
        <v>41</v>
      </c>
      <c r="B35" s="16">
        <v>11048</v>
      </c>
      <c r="C35" s="11">
        <v>0.7272809558291093</v>
      </c>
      <c r="D35" s="11">
        <v>0.03991672700941347</v>
      </c>
      <c r="E35" s="11">
        <v>0.017921795800144823</v>
      </c>
      <c r="F35" s="11">
        <v>0.21488052136133237</v>
      </c>
    </row>
    <row r="36" spans="1:6" ht="5.25" customHeight="1" thickBot="1">
      <c r="A36" s="4"/>
      <c r="B36" s="17"/>
      <c r="C36" s="12"/>
      <c r="D36" s="12"/>
      <c r="E36" s="12"/>
      <c r="F36" s="12"/>
    </row>
    <row r="37" spans="1:6" ht="12.75">
      <c r="A37" t="s">
        <v>44</v>
      </c>
      <c r="B37" s="15">
        <v>124222</v>
      </c>
      <c r="C37" s="10">
        <v>0.8397626829386099</v>
      </c>
      <c r="D37" s="10">
        <v>0.11843312778734846</v>
      </c>
      <c r="E37" s="10">
        <v>0.024295213408252966</v>
      </c>
      <c r="F37" s="10">
        <v>0.01750897586578867</v>
      </c>
    </row>
    <row r="38" spans="1:6" ht="12.75">
      <c r="A38" s="5" t="s">
        <v>45</v>
      </c>
      <c r="B38" s="16">
        <v>121291</v>
      </c>
      <c r="C38" s="11">
        <v>0.8240017808411176</v>
      </c>
      <c r="D38" s="11">
        <v>0.13591280474231393</v>
      </c>
      <c r="E38" s="11">
        <v>0.023703325061216415</v>
      </c>
      <c r="F38" s="11">
        <v>0.016382089355352004</v>
      </c>
    </row>
    <row r="39" ht="5.25" customHeight="1">
      <c r="B39" s="15"/>
    </row>
    <row r="40" spans="1:6" ht="12.75">
      <c r="A40" t="s">
        <v>46</v>
      </c>
      <c r="B40" s="15">
        <v>30331</v>
      </c>
      <c r="C40" s="10">
        <v>0.7804556394447925</v>
      </c>
      <c r="D40" s="10">
        <v>0.035706043322013784</v>
      </c>
      <c r="E40" s="10">
        <v>0.024232633279483037</v>
      </c>
      <c r="F40" s="10">
        <v>0.15960568395371072</v>
      </c>
    </row>
    <row r="41" spans="1:6" ht="12.75">
      <c r="A41" s="5" t="s">
        <v>47</v>
      </c>
      <c r="B41" s="16">
        <v>25749</v>
      </c>
      <c r="C41" s="11">
        <v>0.8029826401025283</v>
      </c>
      <c r="D41" s="11">
        <v>0.03526350537884967</v>
      </c>
      <c r="E41" s="11">
        <v>0.024855334187735445</v>
      </c>
      <c r="F41" s="11">
        <v>0.13689852033088665</v>
      </c>
    </row>
    <row r="42" ht="5.25" customHeight="1">
      <c r="B42" s="15"/>
    </row>
    <row r="43" spans="1:6" ht="12.75">
      <c r="A43" t="s">
        <v>42</v>
      </c>
      <c r="B43" s="15">
        <v>238392</v>
      </c>
      <c r="C43" s="10">
        <v>0.7297308634517937</v>
      </c>
      <c r="D43" s="10">
        <v>0.2297853954830699</v>
      </c>
      <c r="F43" s="10">
        <v>0.040483741065136414</v>
      </c>
    </row>
    <row r="44" spans="1:6" ht="12.75">
      <c r="A44" s="5" t="s">
        <v>43</v>
      </c>
      <c r="B44" s="16">
        <v>239929</v>
      </c>
      <c r="C44" s="11">
        <v>0.7186292611564254</v>
      </c>
      <c r="D44" s="11">
        <v>0.2358155954469864</v>
      </c>
      <c r="E44" s="11"/>
      <c r="F44" s="11">
        <v>0.04555514339658816</v>
      </c>
    </row>
    <row r="45" ht="5.25" customHeight="1">
      <c r="B45" s="15"/>
    </row>
    <row r="46" spans="1:6" ht="12.75">
      <c r="A46" t="s">
        <v>48</v>
      </c>
      <c r="B46" s="15">
        <v>392945</v>
      </c>
      <c r="C46" s="10">
        <v>0.7684306964078942</v>
      </c>
      <c r="D46" s="10">
        <v>0.17960274338647902</v>
      </c>
      <c r="E46" s="10">
        <v>0.009550954968252555</v>
      </c>
      <c r="F46" s="10">
        <v>0.042415605237374185</v>
      </c>
    </row>
    <row r="47" spans="1:6" ht="12.75">
      <c r="A47" s="5" t="s">
        <v>49</v>
      </c>
      <c r="B47" s="16">
        <v>386969</v>
      </c>
      <c r="C47" s="11">
        <v>0.757269962193354</v>
      </c>
      <c r="D47" s="11">
        <v>0.19115743121542036</v>
      </c>
      <c r="E47" s="11">
        <v>0.009083414950551594</v>
      </c>
      <c r="F47" s="11">
        <v>0.04248919164067406</v>
      </c>
    </row>
    <row r="48" spans="1:6" ht="5.25" customHeight="1" thickBot="1">
      <c r="A48" s="4"/>
      <c r="B48" s="17"/>
      <c r="C48" s="4"/>
      <c r="D48" s="4"/>
      <c r="E48" s="4"/>
      <c r="F48" s="4"/>
    </row>
  </sheetData>
  <mergeCells count="1">
    <mergeCell ref="A1:F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2.75"/>
  <cols>
    <col min="3" max="3" width="14.140625" style="0" customWidth="1"/>
    <col min="4" max="7" width="9.140625" style="7" customWidth="1"/>
    <col min="9" max="9" width="10.421875" style="0" bestFit="1" customWidth="1"/>
  </cols>
  <sheetData>
    <row r="1" ht="12.75">
      <c r="A1" t="s">
        <v>68</v>
      </c>
    </row>
    <row r="2" spans="1:24" ht="12.75">
      <c r="A2" t="s">
        <v>0</v>
      </c>
      <c r="B2" t="s">
        <v>1</v>
      </c>
      <c r="D2" s="7" t="s">
        <v>2</v>
      </c>
      <c r="E2" s="7" t="s">
        <v>4</v>
      </c>
      <c r="F2" s="7" t="s">
        <v>3</v>
      </c>
      <c r="G2" s="7" t="s">
        <v>5</v>
      </c>
      <c r="I2" t="s">
        <v>62</v>
      </c>
      <c r="J2" t="s">
        <v>57</v>
      </c>
      <c r="K2" t="s">
        <v>63</v>
      </c>
      <c r="L2" t="s">
        <v>58</v>
      </c>
      <c r="M2" t="s">
        <v>61</v>
      </c>
      <c r="O2" t="s">
        <v>59</v>
      </c>
      <c r="P2" t="s">
        <v>60</v>
      </c>
      <c r="S2" t="s">
        <v>66</v>
      </c>
      <c r="T2" t="s">
        <v>58</v>
      </c>
      <c r="U2" t="s">
        <v>61</v>
      </c>
      <c r="W2" t="s">
        <v>59</v>
      </c>
      <c r="X2" t="s">
        <v>60</v>
      </c>
    </row>
    <row r="3" spans="4:24" s="1" customFormat="1" ht="12.75">
      <c r="D3" s="8" t="s">
        <v>50</v>
      </c>
      <c r="E3" s="8" t="s">
        <v>53</v>
      </c>
      <c r="F3" s="8" t="s">
        <v>52</v>
      </c>
      <c r="G3" s="8" t="s">
        <v>51</v>
      </c>
      <c r="I3" s="1" t="s">
        <v>64</v>
      </c>
      <c r="J3" s="2" t="s">
        <v>50</v>
      </c>
      <c r="K3" s="2" t="s">
        <v>53</v>
      </c>
      <c r="L3" s="2" t="s">
        <v>52</v>
      </c>
      <c r="M3" s="2" t="s">
        <v>51</v>
      </c>
      <c r="P3"/>
      <c r="R3"/>
      <c r="S3"/>
      <c r="T3"/>
      <c r="U3"/>
      <c r="V3"/>
      <c r="W3"/>
      <c r="X3"/>
    </row>
    <row r="4" spans="1:24" ht="12.75">
      <c r="A4" t="s">
        <v>6</v>
      </c>
      <c r="B4" t="s">
        <v>7</v>
      </c>
      <c r="C4" s="1" t="s">
        <v>20</v>
      </c>
      <c r="D4" s="8">
        <f>J4/$I4</f>
        <v>0.9205381542989279</v>
      </c>
      <c r="E4" s="8">
        <f>K4/$I4</f>
        <v>0.04351482026487282</v>
      </c>
      <c r="F4" s="8">
        <f>L4/$I4</f>
        <v>0.02722303973092285</v>
      </c>
      <c r="G4" s="8">
        <f>M4/$I4</f>
        <v>0.008723985705276435</v>
      </c>
      <c r="I4">
        <v>9514</v>
      </c>
      <c r="J4">
        <v>8758</v>
      </c>
      <c r="K4">
        <f>P4+O4</f>
        <v>414</v>
      </c>
      <c r="L4">
        <v>259</v>
      </c>
      <c r="M4">
        <v>83</v>
      </c>
      <c r="O4">
        <v>6</v>
      </c>
      <c r="P4">
        <v>408</v>
      </c>
      <c r="S4">
        <f>X4+W4</f>
        <v>414</v>
      </c>
      <c r="T4">
        <v>259</v>
      </c>
      <c r="U4">
        <v>83</v>
      </c>
      <c r="W4">
        <v>6</v>
      </c>
      <c r="X4">
        <v>408</v>
      </c>
    </row>
    <row r="5" spans="1:24" ht="12.75">
      <c r="A5" t="s">
        <v>19</v>
      </c>
      <c r="B5" t="s">
        <v>7</v>
      </c>
      <c r="C5" s="1" t="s">
        <v>21</v>
      </c>
      <c r="D5" s="8">
        <f aca="true" t="shared" si="0" ref="D5:D48">J5/$I5</f>
        <v>0.9131588579795022</v>
      </c>
      <c r="E5" s="8">
        <f>K5/$I5</f>
        <v>0.0479502196193265</v>
      </c>
      <c r="F5" s="8">
        <f>L5/$I5</f>
        <v>0.028092972181551976</v>
      </c>
      <c r="G5" s="8">
        <f>M5/$I5</f>
        <v>0.010797950219619327</v>
      </c>
      <c r="I5">
        <v>10928</v>
      </c>
      <c r="J5">
        <v>9979</v>
      </c>
      <c r="K5">
        <f>P5+O5</f>
        <v>524</v>
      </c>
      <c r="L5">
        <v>307</v>
      </c>
      <c r="M5">
        <v>118</v>
      </c>
      <c r="O5">
        <v>5</v>
      </c>
      <c r="P5">
        <v>519</v>
      </c>
      <c r="S5">
        <f>X5+W5</f>
        <v>524</v>
      </c>
      <c r="T5">
        <v>307</v>
      </c>
      <c r="U5">
        <v>118</v>
      </c>
      <c r="W5">
        <v>5</v>
      </c>
      <c r="X5">
        <v>519</v>
      </c>
    </row>
    <row r="6" spans="3:7" ht="12.75">
      <c r="C6" s="1"/>
      <c r="D6" s="8"/>
      <c r="E6" s="8"/>
      <c r="G6" s="8"/>
    </row>
    <row r="7" spans="1:24" ht="12.75">
      <c r="A7" t="s">
        <v>6</v>
      </c>
      <c r="B7" t="s">
        <v>8</v>
      </c>
      <c r="C7" s="1" t="s">
        <v>22</v>
      </c>
      <c r="D7" s="8">
        <f t="shared" si="0"/>
        <v>0.9338986317209481</v>
      </c>
      <c r="E7" s="8">
        <f aca="true" t="shared" si="1" ref="E7:G8">K7/$I7</f>
        <v>0.0461553285796878</v>
      </c>
      <c r="F7" s="8">
        <f t="shared" si="1"/>
        <v>0.007226825978030449</v>
      </c>
      <c r="G7" s="8">
        <f t="shared" si="1"/>
        <v>0.01271921372133359</v>
      </c>
      <c r="I7">
        <v>10378</v>
      </c>
      <c r="J7">
        <v>9692</v>
      </c>
      <c r="K7">
        <f>P7+O7</f>
        <v>479</v>
      </c>
      <c r="L7">
        <v>75</v>
      </c>
      <c r="M7">
        <v>132</v>
      </c>
      <c r="O7">
        <v>167</v>
      </c>
      <c r="P7">
        <v>312</v>
      </c>
      <c r="S7">
        <f>X7+W7</f>
        <v>479</v>
      </c>
      <c r="T7">
        <v>75</v>
      </c>
      <c r="U7">
        <v>132</v>
      </c>
      <c r="W7">
        <v>167</v>
      </c>
      <c r="X7">
        <v>312</v>
      </c>
    </row>
    <row r="8" spans="1:24" ht="12.75">
      <c r="A8" t="s">
        <v>19</v>
      </c>
      <c r="B8" t="s">
        <v>8</v>
      </c>
      <c r="C8" s="1" t="s">
        <v>23</v>
      </c>
      <c r="D8" s="8">
        <f t="shared" si="0"/>
        <v>0.9265120967741935</v>
      </c>
      <c r="E8" s="8">
        <f t="shared" si="1"/>
        <v>0.055443548387096774</v>
      </c>
      <c r="F8" s="8">
        <f t="shared" si="1"/>
        <v>0.007258064516129033</v>
      </c>
      <c r="G8" s="8">
        <f t="shared" si="1"/>
        <v>0.010786290322580645</v>
      </c>
      <c r="I8">
        <v>9920</v>
      </c>
      <c r="J8">
        <v>9191</v>
      </c>
      <c r="K8">
        <f>P8+O8</f>
        <v>550</v>
      </c>
      <c r="L8">
        <v>72</v>
      </c>
      <c r="M8">
        <v>107</v>
      </c>
      <c r="O8">
        <v>223</v>
      </c>
      <c r="P8">
        <v>327</v>
      </c>
      <c r="S8">
        <f>X8+W8</f>
        <v>550</v>
      </c>
      <c r="T8">
        <v>72</v>
      </c>
      <c r="U8">
        <v>107</v>
      </c>
      <c r="W8">
        <v>223</v>
      </c>
      <c r="X8">
        <v>327</v>
      </c>
    </row>
    <row r="9" spans="3:7" ht="12.75">
      <c r="C9" s="1"/>
      <c r="D9" s="8"/>
      <c r="E9" s="8"/>
      <c r="F9" s="8"/>
      <c r="G9" s="8"/>
    </row>
    <row r="10" spans="1:24" ht="12.75">
      <c r="A10" t="s">
        <v>6</v>
      </c>
      <c r="B10" t="s">
        <v>9</v>
      </c>
      <c r="C10" s="1" t="s">
        <v>24</v>
      </c>
      <c r="D10" s="8">
        <f t="shared" si="0"/>
        <v>0.5372639947002319</v>
      </c>
      <c r="E10" s="8">
        <f aca="true" t="shared" si="2" ref="E10:G11">K10/$I10</f>
        <v>0.41409170491648134</v>
      </c>
      <c r="F10" s="8">
        <f t="shared" si="2"/>
        <v>0.010741494345336677</v>
      </c>
      <c r="G10" s="8">
        <f t="shared" si="2"/>
        <v>0.037902806037950126</v>
      </c>
      <c r="I10">
        <v>21133</v>
      </c>
      <c r="J10">
        <v>11354</v>
      </c>
      <c r="K10">
        <f>P10+O10</f>
        <v>8751</v>
      </c>
      <c r="L10">
        <v>227</v>
      </c>
      <c r="M10">
        <v>801</v>
      </c>
      <c r="O10">
        <v>0</v>
      </c>
      <c r="P10">
        <v>8751</v>
      </c>
      <c r="S10">
        <f>X10+W10</f>
        <v>8751</v>
      </c>
      <c r="T10">
        <v>227</v>
      </c>
      <c r="U10">
        <v>801</v>
      </c>
      <c r="W10">
        <v>0</v>
      </c>
      <c r="X10">
        <v>8751</v>
      </c>
    </row>
    <row r="11" spans="1:24" ht="12.75">
      <c r="A11" t="s">
        <v>19</v>
      </c>
      <c r="B11" t="s">
        <v>9</v>
      </c>
      <c r="C11" s="1" t="s">
        <v>25</v>
      </c>
      <c r="D11" s="8">
        <f t="shared" si="0"/>
        <v>0.51909921393669</v>
      </c>
      <c r="E11" s="8">
        <f t="shared" si="2"/>
        <v>0.4379009985128532</v>
      </c>
      <c r="F11" s="8">
        <f t="shared" si="2"/>
        <v>0.010579987253027405</v>
      </c>
      <c r="G11" s="8">
        <f t="shared" si="2"/>
        <v>0.03241980029742936</v>
      </c>
      <c r="I11">
        <v>23535</v>
      </c>
      <c r="J11">
        <v>12217</v>
      </c>
      <c r="K11">
        <f>P11+O11</f>
        <v>10306</v>
      </c>
      <c r="L11">
        <v>249</v>
      </c>
      <c r="M11">
        <v>763</v>
      </c>
      <c r="O11">
        <v>0</v>
      </c>
      <c r="P11">
        <v>10306</v>
      </c>
      <c r="S11">
        <f>X11+W11</f>
        <v>10306</v>
      </c>
      <c r="T11">
        <v>249</v>
      </c>
      <c r="U11">
        <v>763</v>
      </c>
      <c r="W11">
        <v>0</v>
      </c>
      <c r="X11">
        <v>10306</v>
      </c>
    </row>
    <row r="12" spans="3:7" ht="12.75">
      <c r="C12" s="1"/>
      <c r="D12" s="8"/>
      <c r="E12" s="8"/>
      <c r="F12" s="8"/>
      <c r="G12" s="8"/>
    </row>
    <row r="13" spans="1:24" ht="12.75">
      <c r="A13" t="s">
        <v>6</v>
      </c>
      <c r="B13" t="s">
        <v>10</v>
      </c>
      <c r="C13" s="1" t="s">
        <v>26</v>
      </c>
      <c r="D13" s="8">
        <f t="shared" si="0"/>
        <v>0.916806816907725</v>
      </c>
      <c r="E13" s="8">
        <f aca="true" t="shared" si="3" ref="E13:G14">K13/$I13</f>
        <v>0.05363082557835333</v>
      </c>
      <c r="F13" s="8">
        <f t="shared" si="3"/>
        <v>0.019957394326718243</v>
      </c>
      <c r="G13" s="8">
        <f t="shared" si="3"/>
        <v>0.00960496318720335</v>
      </c>
      <c r="I13">
        <v>26757</v>
      </c>
      <c r="J13">
        <v>24531</v>
      </c>
      <c r="K13">
        <f>P13+O13</f>
        <v>1435</v>
      </c>
      <c r="L13">
        <v>534</v>
      </c>
      <c r="M13">
        <v>257</v>
      </c>
      <c r="O13">
        <v>140</v>
      </c>
      <c r="P13">
        <v>1295</v>
      </c>
      <c r="S13">
        <f>X13+W13</f>
        <v>1435</v>
      </c>
      <c r="T13">
        <v>534</v>
      </c>
      <c r="U13">
        <v>257</v>
      </c>
      <c r="W13">
        <v>140</v>
      </c>
      <c r="X13">
        <v>1295</v>
      </c>
    </row>
    <row r="14" spans="1:24" ht="12.75">
      <c r="A14" t="s">
        <v>19</v>
      </c>
      <c r="B14" t="s">
        <v>10</v>
      </c>
      <c r="C14" s="1" t="s">
        <v>27</v>
      </c>
      <c r="D14" s="8">
        <f t="shared" si="0"/>
        <v>0.91393953119692</v>
      </c>
      <c r="E14" s="8">
        <f t="shared" si="3"/>
        <v>0.057751104065224775</v>
      </c>
      <c r="F14" s="8">
        <f t="shared" si="3"/>
        <v>0.019892046955799644</v>
      </c>
      <c r="G14" s="8">
        <f t="shared" si="3"/>
        <v>0.008417317782055638</v>
      </c>
      <c r="I14">
        <v>26493</v>
      </c>
      <c r="J14">
        <v>24213</v>
      </c>
      <c r="K14">
        <f>P14+O14</f>
        <v>1530</v>
      </c>
      <c r="L14">
        <v>527</v>
      </c>
      <c r="M14">
        <v>223</v>
      </c>
      <c r="O14">
        <v>103</v>
      </c>
      <c r="P14">
        <v>1427</v>
      </c>
      <c r="S14">
        <f>X14+W14</f>
        <v>1530</v>
      </c>
      <c r="T14">
        <v>527</v>
      </c>
      <c r="U14">
        <v>223</v>
      </c>
      <c r="W14">
        <v>103</v>
      </c>
      <c r="X14">
        <v>1427</v>
      </c>
    </row>
    <row r="15" spans="3:7" ht="12.75">
      <c r="C15" s="1"/>
      <c r="D15" s="8"/>
      <c r="E15" s="8"/>
      <c r="F15" s="8"/>
      <c r="G15" s="8"/>
    </row>
    <row r="16" spans="1:24" ht="12.75">
      <c r="A16" t="s">
        <v>6</v>
      </c>
      <c r="B16" t="s">
        <v>11</v>
      </c>
      <c r="C16" s="1" t="s">
        <v>28</v>
      </c>
      <c r="D16" s="8">
        <f t="shared" si="0"/>
        <v>0.8783040021743562</v>
      </c>
      <c r="E16" s="8">
        <f aca="true" t="shared" si="4" ref="E16:G17">K16/$I16</f>
        <v>0.08806142556227492</v>
      </c>
      <c r="F16" s="8">
        <f t="shared" si="4"/>
        <v>0.013114085751172113</v>
      </c>
      <c r="G16" s="8">
        <f t="shared" si="4"/>
        <v>0.02052048651219678</v>
      </c>
      <c r="I16">
        <v>14717</v>
      </c>
      <c r="J16">
        <v>12926</v>
      </c>
      <c r="K16">
        <f>P16+O16</f>
        <v>1296</v>
      </c>
      <c r="L16">
        <v>193</v>
      </c>
      <c r="M16">
        <v>302</v>
      </c>
      <c r="O16">
        <v>217</v>
      </c>
      <c r="P16">
        <v>1079</v>
      </c>
      <c r="S16">
        <f>X16+W16</f>
        <v>1296</v>
      </c>
      <c r="T16">
        <v>193</v>
      </c>
      <c r="U16">
        <v>302</v>
      </c>
      <c r="W16">
        <v>217</v>
      </c>
      <c r="X16">
        <v>1079</v>
      </c>
    </row>
    <row r="17" spans="1:24" ht="12.75">
      <c r="A17" t="s">
        <v>19</v>
      </c>
      <c r="B17" t="s">
        <v>11</v>
      </c>
      <c r="C17" s="1" t="s">
        <v>29</v>
      </c>
      <c r="D17" s="8">
        <f t="shared" si="0"/>
        <v>0.8702455464612422</v>
      </c>
      <c r="E17" s="8">
        <f t="shared" si="4"/>
        <v>0.09998395121168352</v>
      </c>
      <c r="F17" s="8">
        <f t="shared" si="4"/>
        <v>0.011394639704702295</v>
      </c>
      <c r="G17" s="8">
        <f t="shared" si="4"/>
        <v>0.01837586262237201</v>
      </c>
      <c r="I17">
        <v>12462</v>
      </c>
      <c r="J17">
        <v>10845</v>
      </c>
      <c r="K17">
        <f>P17+O17</f>
        <v>1246</v>
      </c>
      <c r="L17">
        <v>142</v>
      </c>
      <c r="M17">
        <v>229</v>
      </c>
      <c r="O17">
        <v>252</v>
      </c>
      <c r="P17">
        <v>994</v>
      </c>
      <c r="S17">
        <f>X17+W17</f>
        <v>1246</v>
      </c>
      <c r="T17">
        <v>142</v>
      </c>
      <c r="U17">
        <v>229</v>
      </c>
      <c r="W17">
        <v>252</v>
      </c>
      <c r="X17">
        <v>994</v>
      </c>
    </row>
    <row r="18" spans="3:7" ht="12.75">
      <c r="C18" s="1"/>
      <c r="D18" s="8"/>
      <c r="E18" s="8"/>
      <c r="F18" s="8"/>
      <c r="G18" s="8"/>
    </row>
    <row r="19" spans="1:24" ht="12.75">
      <c r="A19" t="s">
        <v>6</v>
      </c>
      <c r="B19" t="s">
        <v>12</v>
      </c>
      <c r="C19" s="1" t="s">
        <v>30</v>
      </c>
      <c r="D19" s="8">
        <f t="shared" si="0"/>
        <v>0.9006274624252152</v>
      </c>
      <c r="E19" s="8">
        <f aca="true" t="shared" si="5" ref="E19:G20">K19/$I19</f>
        <v>0.05744442823094509</v>
      </c>
      <c r="F19" s="8">
        <f t="shared" si="5"/>
        <v>0.02256919110851695</v>
      </c>
      <c r="G19" s="8">
        <f t="shared" si="5"/>
        <v>0.01935891823532273</v>
      </c>
      <c r="I19">
        <v>20559</v>
      </c>
      <c r="J19">
        <v>18516</v>
      </c>
      <c r="K19">
        <f>P19+O19</f>
        <v>1181</v>
      </c>
      <c r="L19">
        <v>464</v>
      </c>
      <c r="M19">
        <v>398</v>
      </c>
      <c r="O19">
        <v>114</v>
      </c>
      <c r="P19">
        <v>1067</v>
      </c>
      <c r="S19">
        <f>X19+W19</f>
        <v>1181</v>
      </c>
      <c r="T19">
        <v>464</v>
      </c>
      <c r="U19">
        <v>398</v>
      </c>
      <c r="W19">
        <v>114</v>
      </c>
      <c r="X19">
        <v>1067</v>
      </c>
    </row>
    <row r="20" spans="1:24" ht="12.75">
      <c r="A20" t="s">
        <v>19</v>
      </c>
      <c r="B20" t="s">
        <v>12</v>
      </c>
      <c r="C20" s="1" t="s">
        <v>31</v>
      </c>
      <c r="D20" s="8">
        <f t="shared" si="0"/>
        <v>0.8940419211090939</v>
      </c>
      <c r="E20" s="8">
        <f t="shared" si="5"/>
        <v>0.06838312152720472</v>
      </c>
      <c r="F20" s="8">
        <f t="shared" si="5"/>
        <v>0.019090058865599384</v>
      </c>
      <c r="G20" s="8">
        <f t="shared" si="5"/>
        <v>0.018484898498101997</v>
      </c>
      <c r="I20">
        <v>18177</v>
      </c>
      <c r="J20">
        <v>16251</v>
      </c>
      <c r="K20">
        <f>P20+O20</f>
        <v>1243</v>
      </c>
      <c r="L20">
        <v>347</v>
      </c>
      <c r="M20">
        <v>336</v>
      </c>
      <c r="O20">
        <v>75</v>
      </c>
      <c r="P20">
        <v>1168</v>
      </c>
      <c r="S20">
        <f>X20+W20</f>
        <v>1243</v>
      </c>
      <c r="T20">
        <v>347</v>
      </c>
      <c r="U20">
        <v>336</v>
      </c>
      <c r="W20">
        <v>75</v>
      </c>
      <c r="X20">
        <v>1168</v>
      </c>
    </row>
    <row r="21" spans="3:7" ht="12.75">
      <c r="C21" s="1"/>
      <c r="D21" s="8"/>
      <c r="E21" s="8"/>
      <c r="F21" s="8"/>
      <c r="G21" s="8"/>
    </row>
    <row r="22" spans="1:24" ht="12.75">
      <c r="A22" t="s">
        <v>6</v>
      </c>
      <c r="B22" t="s">
        <v>13</v>
      </c>
      <c r="C22" s="1" t="s">
        <v>32</v>
      </c>
      <c r="D22" s="8">
        <f t="shared" si="0"/>
        <v>0.8749268673210687</v>
      </c>
      <c r="E22" s="8">
        <f aca="true" t="shared" si="6" ref="E22:G23">K22/$I22</f>
        <v>0.06006630696223103</v>
      </c>
      <c r="F22" s="8">
        <f t="shared" si="6"/>
        <v>0.05597087694207892</v>
      </c>
      <c r="G22" s="8">
        <f t="shared" si="6"/>
        <v>0.009035948774621336</v>
      </c>
      <c r="I22">
        <v>15383</v>
      </c>
      <c r="J22">
        <v>13459</v>
      </c>
      <c r="K22">
        <f>P22+O22</f>
        <v>924</v>
      </c>
      <c r="L22">
        <v>861</v>
      </c>
      <c r="M22">
        <v>139</v>
      </c>
      <c r="O22">
        <v>26</v>
      </c>
      <c r="P22">
        <v>898</v>
      </c>
      <c r="S22">
        <f>X22+W22</f>
        <v>924</v>
      </c>
      <c r="T22">
        <v>861</v>
      </c>
      <c r="U22">
        <v>139</v>
      </c>
      <c r="W22">
        <v>26</v>
      </c>
      <c r="X22">
        <v>898</v>
      </c>
    </row>
    <row r="23" spans="1:24" ht="12.75">
      <c r="A23" t="s">
        <v>19</v>
      </c>
      <c r="B23" t="s">
        <v>13</v>
      </c>
      <c r="C23" s="1" t="s">
        <v>33</v>
      </c>
      <c r="D23" s="8">
        <f t="shared" si="0"/>
        <v>0.8701195793113384</v>
      </c>
      <c r="E23" s="8">
        <f t="shared" si="6"/>
        <v>0.0628151563175335</v>
      </c>
      <c r="F23" s="8">
        <f t="shared" si="6"/>
        <v>0.05719636939922201</v>
      </c>
      <c r="G23" s="8">
        <f t="shared" si="6"/>
        <v>0.009868894971906066</v>
      </c>
      <c r="I23">
        <v>13882</v>
      </c>
      <c r="J23">
        <v>12079</v>
      </c>
      <c r="K23">
        <f>P23+O23</f>
        <v>872</v>
      </c>
      <c r="L23">
        <v>794</v>
      </c>
      <c r="M23">
        <v>137</v>
      </c>
      <c r="O23">
        <v>26</v>
      </c>
      <c r="P23">
        <v>846</v>
      </c>
      <c r="S23">
        <f>X23+W23</f>
        <v>872</v>
      </c>
      <c r="T23">
        <v>794</v>
      </c>
      <c r="U23">
        <v>137</v>
      </c>
      <c r="W23">
        <v>26</v>
      </c>
      <c r="X23">
        <v>846</v>
      </c>
    </row>
    <row r="24" spans="3:7" ht="12.75">
      <c r="C24" s="1"/>
      <c r="D24" s="8"/>
      <c r="E24" s="8"/>
      <c r="F24" s="8"/>
      <c r="G24" s="8"/>
    </row>
    <row r="25" spans="1:24" ht="12.75">
      <c r="A25" t="s">
        <v>6</v>
      </c>
      <c r="B25" t="s">
        <v>14</v>
      </c>
      <c r="C25" s="1" t="s">
        <v>34</v>
      </c>
      <c r="D25" s="8">
        <f t="shared" si="0"/>
        <v>0.8789136827538488</v>
      </c>
      <c r="E25" s="8">
        <f aca="true" t="shared" si="7" ref="E25:G26">K25/$I25</f>
        <v>0.04013146514443868</v>
      </c>
      <c r="F25" s="8">
        <f t="shared" si="7"/>
        <v>0.0700570835495589</v>
      </c>
      <c r="G25" s="8">
        <f t="shared" si="7"/>
        <v>0.010897768552153606</v>
      </c>
      <c r="I25">
        <v>5781</v>
      </c>
      <c r="J25">
        <v>5081</v>
      </c>
      <c r="K25">
        <f>P25+O25</f>
        <v>232</v>
      </c>
      <c r="L25">
        <v>405</v>
      </c>
      <c r="M25">
        <v>63</v>
      </c>
      <c r="O25">
        <v>4</v>
      </c>
      <c r="P25">
        <v>228</v>
      </c>
      <c r="S25">
        <f>X25+W25</f>
        <v>232</v>
      </c>
      <c r="T25">
        <v>405</v>
      </c>
      <c r="U25">
        <v>63</v>
      </c>
      <c r="W25">
        <v>4</v>
      </c>
      <c r="X25">
        <v>228</v>
      </c>
    </row>
    <row r="26" spans="1:24" ht="12.75">
      <c r="A26" t="s">
        <v>19</v>
      </c>
      <c r="B26" t="s">
        <v>14</v>
      </c>
      <c r="C26" s="1" t="s">
        <v>35</v>
      </c>
      <c r="D26" s="8">
        <f t="shared" si="0"/>
        <v>0.8769935527655243</v>
      </c>
      <c r="E26" s="8">
        <f t="shared" si="7"/>
        <v>0.03630810994231422</v>
      </c>
      <c r="F26" s="8">
        <f t="shared" si="7"/>
        <v>0.07414319647098744</v>
      </c>
      <c r="G26" s="8">
        <f t="shared" si="7"/>
        <v>0.012555140821174076</v>
      </c>
      <c r="I26">
        <v>5894</v>
      </c>
      <c r="J26">
        <v>5169</v>
      </c>
      <c r="K26">
        <f>P26+O26</f>
        <v>214</v>
      </c>
      <c r="L26">
        <v>437</v>
      </c>
      <c r="M26">
        <v>74</v>
      </c>
      <c r="O26">
        <v>4</v>
      </c>
      <c r="P26">
        <v>210</v>
      </c>
      <c r="S26">
        <f>X26+W26</f>
        <v>214</v>
      </c>
      <c r="T26">
        <v>437</v>
      </c>
      <c r="U26">
        <v>74</v>
      </c>
      <c r="W26">
        <v>4</v>
      </c>
      <c r="X26">
        <v>210</v>
      </c>
    </row>
    <row r="27" spans="3:7" ht="12.75">
      <c r="C27" s="1"/>
      <c r="D27" s="8"/>
      <c r="E27" s="8"/>
      <c r="F27" s="8"/>
      <c r="G27" s="8"/>
    </row>
    <row r="28" spans="1:24" ht="12.75">
      <c r="A28" t="s">
        <v>6</v>
      </c>
      <c r="B28" t="s">
        <v>15</v>
      </c>
      <c r="C28" s="1" t="s">
        <v>36</v>
      </c>
      <c r="D28" s="8">
        <f t="shared" si="0"/>
        <v>0.9275180856983862</v>
      </c>
      <c r="E28" s="8">
        <f aca="true" t="shared" si="8" ref="E28:G29">K28/$I28</f>
        <v>0.030815247634947134</v>
      </c>
      <c r="F28" s="8">
        <f t="shared" si="8"/>
        <v>0.028311074012242626</v>
      </c>
      <c r="G28" s="8">
        <f t="shared" si="8"/>
        <v>0.01335559265442404</v>
      </c>
      <c r="I28">
        <v>14376</v>
      </c>
      <c r="J28">
        <v>13334</v>
      </c>
      <c r="K28">
        <f>P28+O28</f>
        <v>443</v>
      </c>
      <c r="L28">
        <v>407</v>
      </c>
      <c r="M28">
        <v>192</v>
      </c>
      <c r="O28">
        <v>40</v>
      </c>
      <c r="P28">
        <v>403</v>
      </c>
      <c r="S28">
        <f>X28+W28</f>
        <v>443</v>
      </c>
      <c r="T28">
        <v>407</v>
      </c>
      <c r="U28">
        <v>192</v>
      </c>
      <c r="W28">
        <v>40</v>
      </c>
      <c r="X28">
        <v>403</v>
      </c>
    </row>
    <row r="29" spans="1:24" ht="12.75">
      <c r="A29" t="s">
        <v>19</v>
      </c>
      <c r="B29" t="s">
        <v>15</v>
      </c>
      <c r="C29" s="1" t="s">
        <v>37</v>
      </c>
      <c r="D29" s="8">
        <f t="shared" si="0"/>
        <v>0.9184895063553059</v>
      </c>
      <c r="E29" s="8">
        <f t="shared" si="8"/>
        <v>0.03295891220809932</v>
      </c>
      <c r="F29" s="8">
        <f t="shared" si="8"/>
        <v>0.031850428613656515</v>
      </c>
      <c r="G29" s="8">
        <f t="shared" si="8"/>
        <v>0.01670115282293822</v>
      </c>
      <c r="I29">
        <v>13532</v>
      </c>
      <c r="J29">
        <v>12429</v>
      </c>
      <c r="K29">
        <f>P29+O29</f>
        <v>446</v>
      </c>
      <c r="L29">
        <v>431</v>
      </c>
      <c r="M29">
        <v>226</v>
      </c>
      <c r="O29">
        <v>51</v>
      </c>
      <c r="P29">
        <v>395</v>
      </c>
      <c r="S29">
        <f>X29+W29</f>
        <v>446</v>
      </c>
      <c r="T29">
        <v>431</v>
      </c>
      <c r="U29">
        <v>226</v>
      </c>
      <c r="W29">
        <v>51</v>
      </c>
      <c r="X29">
        <v>395</v>
      </c>
    </row>
    <row r="30" spans="3:7" ht="12.75">
      <c r="C30" s="1"/>
      <c r="D30" s="8"/>
      <c r="E30" s="8"/>
      <c r="F30" s="8"/>
      <c r="G30" s="8"/>
    </row>
    <row r="31" spans="1:24" ht="12.75">
      <c r="A31" t="s">
        <v>6</v>
      </c>
      <c r="B31" t="s">
        <v>16</v>
      </c>
      <c r="C31" s="1" t="s">
        <v>38</v>
      </c>
      <c r="D31" s="8">
        <f t="shared" si="0"/>
        <v>0.15995462280204198</v>
      </c>
      <c r="E31" s="8">
        <f aca="true" t="shared" si="9" ref="E31:G32">K31/$I31</f>
        <v>0.01871809415768576</v>
      </c>
      <c r="F31" s="8">
        <f t="shared" si="9"/>
        <v>0.005104934770277935</v>
      </c>
      <c r="G31" s="8">
        <f t="shared" si="9"/>
        <v>0.8162223482699943</v>
      </c>
      <c r="I31">
        <v>1763</v>
      </c>
      <c r="J31">
        <v>282</v>
      </c>
      <c r="K31">
        <f>P31+O31</f>
        <v>33</v>
      </c>
      <c r="L31">
        <v>9</v>
      </c>
      <c r="M31">
        <v>1439</v>
      </c>
      <c r="O31">
        <v>0</v>
      </c>
      <c r="P31">
        <v>33</v>
      </c>
      <c r="S31">
        <f>X31+W31</f>
        <v>33</v>
      </c>
      <c r="T31">
        <v>9</v>
      </c>
      <c r="U31">
        <v>1439</v>
      </c>
      <c r="W31">
        <v>0</v>
      </c>
      <c r="X31">
        <v>33</v>
      </c>
    </row>
    <row r="32" spans="1:24" ht="12.75">
      <c r="A32" t="s">
        <v>19</v>
      </c>
      <c r="B32" t="s">
        <v>16</v>
      </c>
      <c r="C32" s="1" t="s">
        <v>39</v>
      </c>
      <c r="D32" s="8">
        <f t="shared" si="0"/>
        <v>0.18135158254918735</v>
      </c>
      <c r="E32" s="8">
        <f t="shared" si="9"/>
        <v>0.017964071856287425</v>
      </c>
      <c r="F32" s="8">
        <f t="shared" si="9"/>
        <v>0.009409751924721984</v>
      </c>
      <c r="G32" s="8">
        <f t="shared" si="9"/>
        <v>0.7912745936698032</v>
      </c>
      <c r="I32">
        <v>1169</v>
      </c>
      <c r="J32">
        <v>212</v>
      </c>
      <c r="K32">
        <f>P32+O32</f>
        <v>21</v>
      </c>
      <c r="L32">
        <v>11</v>
      </c>
      <c r="M32">
        <v>925</v>
      </c>
      <c r="O32">
        <v>1</v>
      </c>
      <c r="P32">
        <v>20</v>
      </c>
      <c r="S32">
        <f>X32+W32</f>
        <v>21</v>
      </c>
      <c r="T32">
        <v>11</v>
      </c>
      <c r="U32">
        <v>925</v>
      </c>
      <c r="W32">
        <v>1</v>
      </c>
      <c r="X32">
        <v>20</v>
      </c>
    </row>
    <row r="33" spans="3:7" ht="12.75">
      <c r="C33" s="1"/>
      <c r="D33" s="8"/>
      <c r="E33" s="8"/>
      <c r="F33" s="8"/>
      <c r="G33" s="8"/>
    </row>
    <row r="34" spans="1:24" ht="12.75">
      <c r="A34" t="s">
        <v>6</v>
      </c>
      <c r="B34" t="s">
        <v>17</v>
      </c>
      <c r="C34" s="1" t="s">
        <v>40</v>
      </c>
      <c r="D34" s="8">
        <f t="shared" si="0"/>
        <v>0.7085682074408117</v>
      </c>
      <c r="E34" s="8">
        <f aca="true" t="shared" si="10" ref="E34:G35">K34/$I34</f>
        <v>0.042770574971815106</v>
      </c>
      <c r="F34" s="8">
        <f t="shared" si="10"/>
        <v>0.022477452085682074</v>
      </c>
      <c r="G34" s="8">
        <f t="shared" si="10"/>
        <v>0.2261837655016911</v>
      </c>
      <c r="I34">
        <v>14192</v>
      </c>
      <c r="J34">
        <v>10056</v>
      </c>
      <c r="K34">
        <f>P34+O34</f>
        <v>607</v>
      </c>
      <c r="L34">
        <v>319</v>
      </c>
      <c r="M34">
        <v>3210</v>
      </c>
      <c r="O34">
        <v>41</v>
      </c>
      <c r="P34">
        <v>566</v>
      </c>
      <c r="S34">
        <f>X34+W34</f>
        <v>607</v>
      </c>
      <c r="T34">
        <v>319</v>
      </c>
      <c r="U34">
        <v>3210</v>
      </c>
      <c r="W34">
        <v>41</v>
      </c>
      <c r="X34">
        <v>566</v>
      </c>
    </row>
    <row r="35" spans="1:24" ht="12.75">
      <c r="A35" t="s">
        <v>19</v>
      </c>
      <c r="B35" t="s">
        <v>17</v>
      </c>
      <c r="C35" s="1" t="s">
        <v>41</v>
      </c>
      <c r="D35" s="8">
        <f t="shared" si="0"/>
        <v>0.7272809558291093</v>
      </c>
      <c r="E35" s="8">
        <f t="shared" si="10"/>
        <v>0.03991672700941347</v>
      </c>
      <c r="F35" s="8">
        <f t="shared" si="10"/>
        <v>0.017921795800144823</v>
      </c>
      <c r="G35" s="8">
        <f t="shared" si="10"/>
        <v>0.21488052136133237</v>
      </c>
      <c r="I35">
        <v>11048</v>
      </c>
      <c r="J35">
        <v>8035</v>
      </c>
      <c r="K35">
        <f>P35+O35</f>
        <v>441</v>
      </c>
      <c r="L35">
        <v>198</v>
      </c>
      <c r="M35">
        <v>2374</v>
      </c>
      <c r="O35">
        <v>43</v>
      </c>
      <c r="P35">
        <v>398</v>
      </c>
      <c r="S35">
        <f>X35+W35</f>
        <v>441</v>
      </c>
      <c r="T35">
        <v>198</v>
      </c>
      <c r="U35">
        <v>2374</v>
      </c>
      <c r="W35">
        <v>43</v>
      </c>
      <c r="X35">
        <v>398</v>
      </c>
    </row>
    <row r="36" spans="3:7" ht="12.75">
      <c r="C36" s="1"/>
      <c r="D36" s="8"/>
      <c r="E36" s="8"/>
      <c r="F36" s="8"/>
      <c r="G36" s="8"/>
    </row>
    <row r="37" spans="3:7" ht="12.75">
      <c r="C37" s="1"/>
      <c r="D37" s="8"/>
      <c r="E37" s="8"/>
      <c r="F37" s="8"/>
      <c r="G37" s="8"/>
    </row>
    <row r="38" spans="3:16" ht="12.75">
      <c r="C38" s="1" t="s">
        <v>44</v>
      </c>
      <c r="D38" s="8">
        <f t="shared" si="0"/>
        <v>0.8397626829386099</v>
      </c>
      <c r="E38" s="8">
        <f aca="true" t="shared" si="11" ref="E38:G39">K38/$I38</f>
        <v>0.11843312778734846</v>
      </c>
      <c r="F38" s="8">
        <f t="shared" si="11"/>
        <v>0.024295213408252966</v>
      </c>
      <c r="G38" s="8">
        <f t="shared" si="11"/>
        <v>0.01750897586578867</v>
      </c>
      <c r="I38" s="6">
        <f aca="true" t="shared" si="12" ref="I38:M39">I25+I22+I19+I16+I13+I10+I7+I4</f>
        <v>124222</v>
      </c>
      <c r="J38" s="6">
        <f t="shared" si="12"/>
        <v>104317</v>
      </c>
      <c r="K38" s="6">
        <f>K25+K22+K19+K16+K13+K10+K7+K4</f>
        <v>14712</v>
      </c>
      <c r="L38" s="6">
        <f t="shared" si="12"/>
        <v>3018</v>
      </c>
      <c r="M38" s="6">
        <f t="shared" si="12"/>
        <v>2175</v>
      </c>
      <c r="O38" s="6">
        <f>O25+O22+O19+O16+O13+O10+O7+O4</f>
        <v>674</v>
      </c>
      <c r="P38" s="6">
        <f>P25+P22+P19+P16+P13+P10+P7+P4</f>
        <v>14038</v>
      </c>
    </row>
    <row r="39" spans="3:24" ht="12.75">
      <c r="C39" s="1" t="s">
        <v>45</v>
      </c>
      <c r="D39" s="8">
        <f t="shared" si="0"/>
        <v>0.8240017808411176</v>
      </c>
      <c r="E39" s="8">
        <f t="shared" si="11"/>
        <v>0.13591280474231393</v>
      </c>
      <c r="F39" s="8">
        <f t="shared" si="11"/>
        <v>0.023703325061216415</v>
      </c>
      <c r="G39" s="8">
        <f t="shared" si="11"/>
        <v>0.016382089355352004</v>
      </c>
      <c r="I39" s="6">
        <f t="shared" si="12"/>
        <v>121291</v>
      </c>
      <c r="J39" s="6">
        <f t="shared" si="12"/>
        <v>99944</v>
      </c>
      <c r="K39" s="6">
        <f>K26+K23+K20+K17+K14+K11+K8+K5</f>
        <v>16485</v>
      </c>
      <c r="L39" s="6">
        <f t="shared" si="12"/>
        <v>2875</v>
      </c>
      <c r="M39" s="6">
        <f t="shared" si="12"/>
        <v>1987</v>
      </c>
      <c r="O39" s="6">
        <f>O26+O23+O20+O17+O14+O11+O8+O5</f>
        <v>688</v>
      </c>
      <c r="P39" s="6">
        <f>P26+P23+P20+P17+P14+P11+P8+P5</f>
        <v>15797</v>
      </c>
      <c r="S39">
        <f>X39+W39</f>
        <v>54779</v>
      </c>
      <c r="T39">
        <v>0</v>
      </c>
      <c r="U39">
        <v>9651</v>
      </c>
      <c r="W39">
        <v>1692</v>
      </c>
      <c r="X39">
        <v>53087</v>
      </c>
    </row>
    <row r="40" spans="3:24" ht="12.75">
      <c r="C40" s="1"/>
      <c r="D40" s="8"/>
      <c r="E40" s="8"/>
      <c r="F40" s="8"/>
      <c r="G40" s="8"/>
      <c r="S40">
        <f>X40+W40</f>
        <v>56579</v>
      </c>
      <c r="T40">
        <v>0</v>
      </c>
      <c r="U40">
        <v>10930</v>
      </c>
      <c r="W40">
        <v>1888</v>
      </c>
      <c r="X40">
        <v>54691</v>
      </c>
    </row>
    <row r="41" spans="3:16" ht="12.75">
      <c r="C41" s="1" t="s">
        <v>46</v>
      </c>
      <c r="D41" s="8">
        <f t="shared" si="0"/>
        <v>0.7804556394447925</v>
      </c>
      <c r="E41" s="8">
        <f aca="true" t="shared" si="13" ref="E41:G42">K41/$I41</f>
        <v>0.035706043322013784</v>
      </c>
      <c r="F41" s="8">
        <f t="shared" si="13"/>
        <v>0.024232633279483037</v>
      </c>
      <c r="G41" s="8">
        <f t="shared" si="13"/>
        <v>0.15960568395371072</v>
      </c>
      <c r="I41" s="6">
        <f aca="true" t="shared" si="14" ref="I41:M42">+I34+I31+I28</f>
        <v>30331</v>
      </c>
      <c r="J41" s="6">
        <f t="shared" si="14"/>
        <v>23672</v>
      </c>
      <c r="K41" s="6">
        <f>+K34+K31+K28</f>
        <v>1083</v>
      </c>
      <c r="L41" s="6">
        <f t="shared" si="14"/>
        <v>735</v>
      </c>
      <c r="M41" s="6">
        <f t="shared" si="14"/>
        <v>4841</v>
      </c>
      <c r="O41" s="6">
        <f>+O34+O31+O28</f>
        <v>81</v>
      </c>
      <c r="P41" s="6">
        <f>+P34+P31+P28</f>
        <v>1002</v>
      </c>
    </row>
    <row r="42" spans="3:16" ht="12.75">
      <c r="C42" s="1" t="s">
        <v>47</v>
      </c>
      <c r="D42" s="8">
        <f t="shared" si="0"/>
        <v>0.8029826401025283</v>
      </c>
      <c r="E42" s="8">
        <f t="shared" si="13"/>
        <v>0.03526350537884967</v>
      </c>
      <c r="F42" s="8">
        <f t="shared" si="13"/>
        <v>0.024855334187735445</v>
      </c>
      <c r="G42" s="8">
        <f t="shared" si="13"/>
        <v>0.13689852033088665</v>
      </c>
      <c r="I42" s="6">
        <f t="shared" si="14"/>
        <v>25749</v>
      </c>
      <c r="J42" s="6">
        <f t="shared" si="14"/>
        <v>20676</v>
      </c>
      <c r="K42" s="6">
        <f>+K35+K32+K29</f>
        <v>908</v>
      </c>
      <c r="L42" s="6">
        <f t="shared" si="14"/>
        <v>640</v>
      </c>
      <c r="M42" s="6">
        <f t="shared" si="14"/>
        <v>3525</v>
      </c>
      <c r="O42" s="6">
        <f>+O35+O32+O29</f>
        <v>95</v>
      </c>
      <c r="P42" s="6">
        <f>+P35+P32+P29</f>
        <v>813</v>
      </c>
    </row>
    <row r="43" spans="3:7" ht="12.75">
      <c r="C43" s="1"/>
      <c r="D43" s="8"/>
      <c r="E43" s="8"/>
      <c r="F43" s="8"/>
      <c r="G43" s="8"/>
    </row>
    <row r="44" spans="1:16" ht="12.75">
      <c r="A44" t="s">
        <v>6</v>
      </c>
      <c r="B44" t="s">
        <v>18</v>
      </c>
      <c r="C44" s="1" t="s">
        <v>42</v>
      </c>
      <c r="D44" s="8">
        <f t="shared" si="0"/>
        <v>0.7297308634517937</v>
      </c>
      <c r="E44" s="8">
        <f aca="true" t="shared" si="15" ref="E44:G45">K44/$I44</f>
        <v>0.2297853954830699</v>
      </c>
      <c r="F44" s="8">
        <f t="shared" si="15"/>
        <v>0</v>
      </c>
      <c r="G44" s="8">
        <f t="shared" si="15"/>
        <v>0.040483741065136414</v>
      </c>
      <c r="I44">
        <v>238392</v>
      </c>
      <c r="J44">
        <v>173962</v>
      </c>
      <c r="K44">
        <f>P44+O44</f>
        <v>54779</v>
      </c>
      <c r="M44">
        <v>9651</v>
      </c>
      <c r="O44">
        <v>1692</v>
      </c>
      <c r="P44">
        <v>53087</v>
      </c>
    </row>
    <row r="45" spans="1:16" ht="12.75">
      <c r="A45" t="s">
        <v>19</v>
      </c>
      <c r="B45" t="s">
        <v>18</v>
      </c>
      <c r="C45" s="1" t="s">
        <v>43</v>
      </c>
      <c r="D45" s="8">
        <f t="shared" si="0"/>
        <v>0.7186292611564254</v>
      </c>
      <c r="E45" s="8">
        <f t="shared" si="15"/>
        <v>0.2358155954469864</v>
      </c>
      <c r="F45" s="8">
        <f t="shared" si="15"/>
        <v>0</v>
      </c>
      <c r="G45" s="8">
        <f t="shared" si="15"/>
        <v>0.04555514339658816</v>
      </c>
      <c r="I45">
        <v>239929</v>
      </c>
      <c r="J45">
        <v>172420</v>
      </c>
      <c r="K45">
        <f>P45+O45</f>
        <v>56579</v>
      </c>
      <c r="M45">
        <v>10930</v>
      </c>
      <c r="O45">
        <v>1888</v>
      </c>
      <c r="P45">
        <v>54691</v>
      </c>
    </row>
    <row r="46" spans="3:7" ht="12.75">
      <c r="C46" s="1"/>
      <c r="D46" s="8"/>
      <c r="E46" s="8"/>
      <c r="F46" s="8"/>
      <c r="G46" s="8"/>
    </row>
    <row r="47" spans="3:16" ht="12.75">
      <c r="C47" s="1" t="s">
        <v>48</v>
      </c>
      <c r="D47" s="8">
        <f t="shared" si="0"/>
        <v>0.7684306964078942</v>
      </c>
      <c r="E47" s="8">
        <f aca="true" t="shared" si="16" ref="E47:G48">K47/$I47</f>
        <v>0.17960274338647902</v>
      </c>
      <c r="F47" s="8">
        <f t="shared" si="16"/>
        <v>0.009550954968252555</v>
      </c>
      <c r="G47" s="8">
        <f t="shared" si="16"/>
        <v>0.042415605237374185</v>
      </c>
      <c r="I47" s="6">
        <f aca="true" t="shared" si="17" ref="I47:M48">+I44+I41+I38</f>
        <v>392945</v>
      </c>
      <c r="J47" s="6">
        <f t="shared" si="17"/>
        <v>301951</v>
      </c>
      <c r="K47" s="6">
        <f>+K44+K41+K38</f>
        <v>70574</v>
      </c>
      <c r="L47" s="6">
        <f t="shared" si="17"/>
        <v>3753</v>
      </c>
      <c r="M47" s="6">
        <f t="shared" si="17"/>
        <v>16667</v>
      </c>
      <c r="O47" s="6">
        <f>+O44+O41+O38</f>
        <v>2447</v>
      </c>
      <c r="P47" s="6">
        <f>+P44+P41+P38</f>
        <v>68127</v>
      </c>
    </row>
    <row r="48" spans="3:16" ht="12.75">
      <c r="C48" s="1" t="s">
        <v>49</v>
      </c>
      <c r="D48" s="8">
        <f t="shared" si="0"/>
        <v>0.757269962193354</v>
      </c>
      <c r="E48" s="8">
        <f t="shared" si="16"/>
        <v>0.19115743121542036</v>
      </c>
      <c r="F48" s="8">
        <f t="shared" si="16"/>
        <v>0.009083414950551594</v>
      </c>
      <c r="G48" s="8">
        <f t="shared" si="16"/>
        <v>0.04248919164067406</v>
      </c>
      <c r="I48" s="6">
        <f t="shared" si="17"/>
        <v>386969</v>
      </c>
      <c r="J48" s="6">
        <f t="shared" si="17"/>
        <v>293040</v>
      </c>
      <c r="K48" s="6">
        <f>+K45+K42+K39</f>
        <v>73972</v>
      </c>
      <c r="L48" s="6">
        <f t="shared" si="17"/>
        <v>3515</v>
      </c>
      <c r="M48" s="6">
        <f t="shared" si="17"/>
        <v>16442</v>
      </c>
      <c r="O48" s="6">
        <f>+O45+O42+O39</f>
        <v>2671</v>
      </c>
      <c r="P48" s="6">
        <f>+P45+P42+P39</f>
        <v>71301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2003-05-27T16:12:38Z</cp:lastPrinted>
  <dcterms:created xsi:type="dcterms:W3CDTF">2002-06-24T20:49:53Z</dcterms:created>
  <dcterms:modified xsi:type="dcterms:W3CDTF">2004-12-17T17:06:06Z</dcterms:modified>
  <cp:category/>
  <cp:version/>
  <cp:contentType/>
  <cp:contentStatus/>
</cp:coreProperties>
</file>