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able_UC_hlth-care-contact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<sst xmlns="http://schemas.openxmlformats.org/spreadsheetml/2006/main" count="14" uniqueCount="14">
  <si>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 N</t>
  </si>
  <si>
    <t>Source: Manitoba Centre for Health Policy, 2008</t>
  </si>
  <si>
    <t>Users (%)</t>
  </si>
  <si>
    <r>
      <t xml:space="preserve">Single Users </t>
    </r>
    <r>
      <rPr>
        <sz val="11"/>
        <rFont val="Univers 45 Light"/>
        <family val="2"/>
      </rPr>
      <t>(1 Visit)</t>
    </r>
  </si>
  <si>
    <r>
      <t>Intermediate Users</t>
    </r>
    <r>
      <rPr>
        <sz val="11"/>
        <rFont val="Univers 45 Light"/>
        <family val="2"/>
      </rPr>
      <t xml:space="preserve"> (2-6 Visits)</t>
    </r>
  </si>
  <si>
    <r>
      <t>Frequent Users</t>
    </r>
    <r>
      <rPr>
        <sz val="11"/>
        <rFont val="Univers 45 Light"/>
        <family val="2"/>
      </rPr>
      <t xml:space="preserve"> (7+ Visits)</t>
    </r>
  </si>
  <si>
    <r>
      <t>Very Frequent</t>
    </r>
    <r>
      <rPr>
        <sz val="11"/>
        <rFont val="Univers 45 Light"/>
        <family val="2"/>
      </rPr>
      <t xml:space="preserve"> (12-17 Visits)</t>
    </r>
  </si>
  <si>
    <r>
      <t>Highly Frequent</t>
    </r>
    <r>
      <rPr>
        <sz val="11"/>
        <rFont val="Univers 45 Light"/>
        <family val="2"/>
      </rPr>
      <t xml:space="preserve"> (18+ Visits)</t>
    </r>
  </si>
  <si>
    <t>Total Contacts 
(including UC visits, %)</t>
  </si>
  <si>
    <t>Median Total Contacts Per User</t>
  </si>
  <si>
    <t>Table 9.4: Total Health Care Contacts Made by Urgent Care Users During the Study Period</t>
  </si>
  <si>
    <r>
      <t>Moderately Frequent</t>
    </r>
    <r>
      <rPr>
        <sz val="11"/>
        <rFont val="Univers 45 Light"/>
        <family val="2"/>
      </rPr>
      <t xml:space="preserve"> (7-11 Visits)</t>
    </r>
  </si>
  <si>
    <r>
      <t>Other 
Contacts</t>
    </r>
    <r>
      <rPr>
        <b/>
        <sz val="14"/>
        <rFont val="Univers 45 Light"/>
        <family val="2"/>
      </rPr>
      <t>*</t>
    </r>
    <r>
      <rPr>
        <b/>
        <sz val="11"/>
        <rFont val="Univers 45 Light"/>
        <family val="2"/>
      </rPr>
      <t xml:space="preserve"> (%)</t>
    </r>
  </si>
  <si>
    <r>
      <t>*</t>
    </r>
    <r>
      <rPr>
        <sz val="10"/>
        <rFont val="Univers 45 Light"/>
        <family val="2"/>
      </rPr>
      <t xml:space="preserve"> Includes general practitioners, specialist physicians, emergency departments, hospital, &amp; Health Links-Info Santé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</si>
</sst>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"/>
      <name val="Arial"/>
      <family val="0"/>
    </font>
    <font>
      <sz val="10"/>
      <name val="Univers 45 Light"/>
      <family val="2"/>
    </font>
    <font>
      <sz val="8"/>
      <name val="Arial"/>
      <family val="0"/>
    </font>
    <font>
      <b/>
      <sz val="10"/>
      <name val="Univers 45 Light"/>
      <family val="2"/>
    </font>
    <font>
      <b/>
      <sz val="11"/>
      <name val="Univers 45 Light"/>
      <family val="2"/>
    </font>
    <font>
      <sz val="11"/>
      <name val="Univers 45 Light"/>
      <family val="2"/>
    </font>
    <font>
      <sz val="7"/>
      <name val="Univers 45 Light"/>
      <family val="2"/>
    </font>
    <font>
      <b/>
      <sz val="14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 horizontal="right"/>
    </xf>
    <xf numFmtId="165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F36" sqref="F36"/>
    </sheetView>
  </sheetViews>
  <sheetFormatPr defaultColWidth="9.140625" defaultRowHeight="12.75"/>
  <cols>
    <col min="1" max="3" width="9.140625" style="1" customWidth="1"/>
    <col min="4" max="4" width="13.7109375" style="1" customWidth="1"/>
    <col min="5" max="5" width="13.8515625" style="1" customWidth="1"/>
    <col min="6" max="6" width="15.28125" style="1" customWidth="1"/>
    <col min="7" max="7" width="25.00390625" style="1" customWidth="1"/>
    <col min="8" max="8" width="18.140625" style="1" customWidth="1"/>
    <col min="9" max="10" width="9.140625" style="1" customWidth="1"/>
    <col min="11" max="11" width="6.140625" style="1" customWidth="1"/>
    <col min="12" max="16384" width="9.140625" style="1" customWidth="1"/>
  </cols>
  <sheetData>
    <row r="1" spans="1:9" s="4" customFormat="1" ht="15">
      <c r="A1" s="25" t="s">
        <v>10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ht="13.5" thickBot="1">
      <c r="A3" s="3"/>
    </row>
    <row r="4" spans="1:8" ht="48.75">
      <c r="A4" s="10"/>
      <c r="B4" s="10"/>
      <c r="C4" s="10"/>
      <c r="D4" s="10"/>
      <c r="E4" s="11" t="s">
        <v>2</v>
      </c>
      <c r="F4" s="12" t="s">
        <v>12</v>
      </c>
      <c r="G4" s="12" t="s">
        <v>8</v>
      </c>
      <c r="H4" s="21" t="s">
        <v>9</v>
      </c>
    </row>
    <row r="5" spans="1:12" ht="17.25" customHeight="1">
      <c r="A5" s="13"/>
      <c r="B5" s="4"/>
      <c r="C5" s="4"/>
      <c r="D5" s="19" t="s">
        <v>0</v>
      </c>
      <c r="E5" s="20">
        <v>22973</v>
      </c>
      <c r="F5" s="20">
        <f>(3074078-2825558)-39277</f>
        <v>209243</v>
      </c>
      <c r="G5" s="20">
        <f>3074078-2825558</f>
        <v>248520</v>
      </c>
      <c r="H5" s="22"/>
      <c r="J5" s="8"/>
      <c r="K5" s="2"/>
      <c r="L5" s="7"/>
    </row>
    <row r="6" spans="1:8" ht="15">
      <c r="A6" s="36" t="s">
        <v>3</v>
      </c>
      <c r="B6" s="36"/>
      <c r="C6" s="36"/>
      <c r="D6" s="37"/>
      <c r="E6" s="14">
        <v>70.3</v>
      </c>
      <c r="F6" s="15">
        <f>(144016-16144)/F5*100</f>
        <v>61.11172177802842</v>
      </c>
      <c r="G6" s="15">
        <f>144016/G5*100</f>
        <v>57.949460807983264</v>
      </c>
      <c r="H6" s="23">
        <v>7</v>
      </c>
    </row>
    <row r="7" spans="1:8" ht="15">
      <c r="A7" s="30" t="s">
        <v>4</v>
      </c>
      <c r="B7" s="31"/>
      <c r="C7" s="31"/>
      <c r="D7" s="32"/>
      <c r="E7" s="15">
        <v>27.4</v>
      </c>
      <c r="F7" s="15">
        <f>(87257-16632)/F5*100</f>
        <v>33.75262254890247</v>
      </c>
      <c r="G7" s="15">
        <f>87257/G5*100</f>
        <v>35.11065507806212</v>
      </c>
      <c r="H7" s="23">
        <v>10</v>
      </c>
    </row>
    <row r="8" spans="1:8" ht="15">
      <c r="A8" s="30" t="s">
        <v>5</v>
      </c>
      <c r="B8" s="30"/>
      <c r="C8" s="30"/>
      <c r="D8" s="38"/>
      <c r="E8" s="15">
        <v>2.3</v>
      </c>
      <c r="F8" s="15">
        <f>(17247-6501)/F5*100</f>
        <v>5.1356556730691105</v>
      </c>
      <c r="G8" s="15">
        <f>17247/G5*100</f>
        <v>6.939884113954611</v>
      </c>
      <c r="H8" s="23">
        <v>23</v>
      </c>
    </row>
    <row r="9" spans="1:8" ht="15">
      <c r="A9" s="16"/>
      <c r="B9" s="30" t="s">
        <v>11</v>
      </c>
      <c r="C9" s="31"/>
      <c r="D9" s="32"/>
      <c r="E9" s="15">
        <v>1.5</v>
      </c>
      <c r="F9" s="15">
        <f>(9754-2936)/F5*100</f>
        <v>3.2584124678005955</v>
      </c>
      <c r="G9" s="15">
        <f>9754/G5*100</f>
        <v>3.924835023338162</v>
      </c>
      <c r="H9" s="23">
        <v>19</v>
      </c>
    </row>
    <row r="10" spans="1:10" ht="15">
      <c r="A10" s="16"/>
      <c r="B10" s="30" t="s">
        <v>6</v>
      </c>
      <c r="C10" s="31"/>
      <c r="D10" s="32"/>
      <c r="E10" s="15">
        <v>0.5</v>
      </c>
      <c r="F10" s="15">
        <f>(3924-1528)/F5*100</f>
        <v>1.145080122154624</v>
      </c>
      <c r="G10" s="15">
        <f>3924/G5*100</f>
        <v>1.5789473684210527</v>
      </c>
      <c r="H10" s="23">
        <v>26</v>
      </c>
      <c r="J10" s="9"/>
    </row>
    <row r="11" spans="1:8" ht="15.75" thickBot="1">
      <c r="A11" s="17"/>
      <c r="B11" s="33" t="s">
        <v>7</v>
      </c>
      <c r="C11" s="34"/>
      <c r="D11" s="35"/>
      <c r="E11" s="18">
        <v>0.3</v>
      </c>
      <c r="F11" s="18">
        <f>(3569-2037)/F5*100</f>
        <v>0.7321630831138914</v>
      </c>
      <c r="G11" s="18">
        <f>3569/G5*100</f>
        <v>1.4361017221953967</v>
      </c>
      <c r="H11" s="24">
        <v>40</v>
      </c>
    </row>
    <row r="12" ht="12.75" hidden="1"/>
    <row r="13" spans="1:8" ht="0.75" customHeight="1">
      <c r="A13" s="28" t="s">
        <v>13</v>
      </c>
      <c r="B13" s="29"/>
      <c r="C13" s="29"/>
      <c r="D13" s="29"/>
      <c r="E13" s="29"/>
      <c r="F13" s="29"/>
      <c r="G13" s="29"/>
      <c r="H13" s="29"/>
    </row>
    <row r="14" spans="1:8" ht="12.75">
      <c r="A14" s="29"/>
      <c r="B14" s="29"/>
      <c r="C14" s="29"/>
      <c r="D14" s="29"/>
      <c r="E14" s="29"/>
      <c r="F14" s="29"/>
      <c r="G14" s="29"/>
      <c r="H14" s="29"/>
    </row>
    <row r="15" spans="2:8" ht="12.75">
      <c r="B15" s="5"/>
      <c r="C15" s="5"/>
      <c r="D15" s="5"/>
      <c r="E15" s="5"/>
      <c r="F15" s="5"/>
      <c r="G15" s="5"/>
      <c r="H15" s="5"/>
    </row>
    <row r="16" spans="7:8" ht="12.75">
      <c r="G16" s="27" t="s">
        <v>1</v>
      </c>
      <c r="H16" s="27"/>
    </row>
    <row r="17" spans="1:8" s="5" customFormat="1" ht="12.75">
      <c r="A17" s="1"/>
      <c r="B17" s="1"/>
      <c r="C17" s="1"/>
      <c r="D17" s="1"/>
      <c r="E17" s="1"/>
      <c r="F17" s="1"/>
      <c r="G17" s="1"/>
      <c r="H17" s="1"/>
    </row>
    <row r="24" ht="12.75">
      <c r="A24" s="6"/>
    </row>
  </sheetData>
  <mergeCells count="9">
    <mergeCell ref="A1:I2"/>
    <mergeCell ref="G16:H16"/>
    <mergeCell ref="A13:H14"/>
    <mergeCell ref="B10:D10"/>
    <mergeCell ref="B11:D11"/>
    <mergeCell ref="A6:D6"/>
    <mergeCell ref="A7:D7"/>
    <mergeCell ref="A8:D8"/>
    <mergeCell ref="B9:D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StephanieS</dc:creator>
  <cp:keywords/>
  <dc:description/>
  <cp:lastModifiedBy>StephanieS</cp:lastModifiedBy>
  <cp:lastPrinted>2008-04-02T15:40:44Z</cp:lastPrinted>
  <dcterms:created xsi:type="dcterms:W3CDTF">2007-11-16T19:09:13Z</dcterms:created>
  <dcterms:modified xsi:type="dcterms:W3CDTF">2008-05-26T18:18:15Z</dcterms:modified>
  <cp:category/>
  <cp:version/>
  <cp:contentType/>
  <cp:contentStatus/>
</cp:coreProperties>
</file>