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4"/>
  </bookViews>
  <sheets>
    <sheet name="all-rha " sheetId="1" r:id="rId1"/>
    <sheet name="wpg comm areas " sheetId="2" r:id="rId2"/>
    <sheet name="crude rate table" sheetId="3" r:id="rId3"/>
    <sheet name="rha graph data" sheetId="4" r:id="rId4"/>
    <sheet name="orig. data" sheetId="5" r:id="rId5"/>
  </sheets>
  <definedNames>
    <definedName name="Criteria1">IF((CELL("contents",#REF!))="2"," (2)")</definedName>
  </definedNames>
  <calcPr fullCalcOnLoad="1"/>
</workbook>
</file>

<file path=xl/sharedStrings.xml><?xml version="1.0" encoding="utf-8"?>
<sst xmlns="http://schemas.openxmlformats.org/spreadsheetml/2006/main" count="2587" uniqueCount="211">
  <si>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</si>
  <si>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</si>
  <si>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</si>
  <si>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</si>
  <si>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</si>
  <si>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</si>
  <si>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</si>
  <si>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</si>
  <si>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</si>
  <si>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</si>
  <si>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</si>
  <si>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</si>
  <si>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</si>
  <si>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</si>
  <si>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</si>
  <si>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</si>
  <si>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</si>
  <si>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</si>
  <si>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</si>
  <si>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</si>
  <si>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</si>
  <si>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</si>
  <si>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</si>
  <si>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</si>
  <si>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</si>
  <si>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</si>
  <si>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</si>
  <si>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</si>
  <si>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</si>
  <si>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</si>
  <si>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</si>
  <si>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</si>
  <si>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</si>
  <si>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</si>
  <si>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</si>
  <si>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</si>
  <si>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</si>
  <si>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</si>
  <si>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</si>
  <si>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</si>
  <si>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</si>
  <si>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</si>
  <si>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</si>
  <si>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</si>
  <si>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</si>
  <si>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</si>
  <si>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</si>
  <si>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</si>
  <si>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</si>
  <si>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</si>
  <si>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</si>
  <si>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</si>
  <si>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</si>
  <si>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</si>
  <si>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</si>
  <si>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</si>
  <si>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</si>
  <si>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</si>
  <si>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</si>
  <si>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</si>
  <si>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</si>
  <si>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</si>
  <si>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</si>
  <si>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</si>
  <si>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</si>
  <si>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</si>
  <si>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</si>
  <si>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</si>
  <si>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</si>
  <si>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</si>
  <si>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</si>
  <si>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</si>
  <si>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</si>
  <si>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</si>
  <si>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</si>
  <si>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</si>
  <si>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</si>
  <si>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</si>
  <si>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</si>
  <si>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</si>
  <si>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</si>
  <si>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</si>
  <si>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</si>
  <si>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</si>
  <si>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</si>
  <si>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</si>
  <si>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</si>
  <si>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</si>
  <si>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</si>
  <si>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</si>
  <si>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</si>
  <si>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</si>
  <si>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</si>
  <si>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</si>
  <si>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</si>
  <si>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</si>
  <si>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</si>
  <si>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</si>
  <si>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</si>
  <si>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</si>
  <si>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</si>
  <si>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</si>
  <si>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</si>
  <si>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</si>
  <si>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</si>
  <si>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</si>
  <si>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</si>
  <si>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</si>
  <si>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</si>
  <si>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</si>
  <si>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</si>
  <si>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</si>
  <si>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</si>
  <si>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</si>
  <si>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</si>
  <si>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</si>
  <si>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</si>
  <si>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</si>
  <si>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</si>
  <si>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</si>
  <si>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</si>
  <si>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</si>
  <si>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</si>
  <si>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</si>
  <si>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</si>
  <si>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</si>
  <si>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</si>
  <si>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</si>
  <si>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</si>
  <si>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</si>
  <si>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</si>
  <si>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</si>
  <si>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</si>
  <si>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</si>
  <si>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</si>
  <si>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</si>
  <si>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</si>
  <si>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</si>
  <si>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</si>
  <si>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</si>
  <si>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</si>
  <si>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</si>
  <si>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</si>
  <si>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</si>
  <si>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</si>
  <si>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</si>
  <si>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</si>
  <si>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</si>
  <si>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</si>
  <si>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</si>
  <si>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</si>
  <si>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</si>
  <si>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</si>
  <si>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</si>
  <si>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PT Public Trustee</t>
  </si>
  <si>
    <t>Public Trustee</t>
  </si>
  <si>
    <t>Source: Manitoba Centre for Health Policy, 2008</t>
  </si>
  <si>
    <t>rate</t>
  </si>
  <si>
    <t>per 1,000</t>
  </si>
  <si>
    <t>MB Avg 1996-2000</t>
  </si>
  <si>
    <t>MB Avg 2001-2005</t>
  </si>
  <si>
    <t>RHAs &amp; CAs</t>
  </si>
  <si>
    <t>T1</t>
  </si>
  <si>
    <t>T2</t>
  </si>
  <si>
    <t>s</t>
  </si>
  <si>
    <t>*RHAs &amp; CAs testing @ .01</t>
  </si>
  <si>
    <t>FLU</t>
  </si>
  <si>
    <t>CHACHA: Congenital Heart Defects - Age &lt;1, 1996/97-2000/01 and 2001/02-2005/06</t>
  </si>
  <si>
    <t>Crude and Adjusted Rates for Congentital Heart Defects, fiscal yrs 96/01 (ref) and 01/06, per 1000 children, Ages &lt; 1</t>
  </si>
  <si>
    <t>t1CA</t>
  </si>
  <si>
    <t>t1pop</t>
  </si>
  <si>
    <t>t1_adj_rate</t>
  </si>
  <si>
    <t>t1_lci_adj</t>
  </si>
  <si>
    <t>t1_uci_adj</t>
  </si>
  <si>
    <t>t1prob</t>
  </si>
  <si>
    <t>t1_crd_rate</t>
  </si>
  <si>
    <t>t1_std_error</t>
  </si>
  <si>
    <t>t1_estimate</t>
  </si>
  <si>
    <t>t1_lci_est</t>
  </si>
  <si>
    <t>t1_uci_est</t>
  </si>
  <si>
    <t>t1_rate_ratio</t>
  </si>
  <si>
    <t>t1_lci_ratio</t>
  </si>
  <si>
    <t>t1_uci_ratio</t>
  </si>
  <si>
    <t>t2CA</t>
  </si>
  <si>
    <t>t2pop</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</si>
  <si>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</si>
  <si>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</si>
  <si>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</si>
  <si>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</si>
  <si>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</si>
  <si>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</si>
  <si>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</si>
  <si>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</si>
  <si>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</si>
  <si>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</si>
  <si>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</si>
  <si>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</si>
  <si>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</si>
  <si>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</si>
  <si>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</si>
  <si>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</si>
  <si>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</si>
  <si>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</si>
  <si>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</si>
  <si>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</si>
  <si>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</si>
  <si>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t>
  </si>
  <si>
    <t>1996/97-2000/01</t>
  </si>
  <si>
    <t>2001/02-2005/06</t>
  </si>
  <si>
    <t>Congenital Heart Defect Rates</t>
  </si>
  <si>
    <t>Table A.3.29: Congenital Heart Defect Rates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</si>
</sst>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2">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2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2" borderId="12" xfId="0" applyFont="1" applyFill="1" applyBorder="1" applyAlignment="1">
      <alignment/>
    </xf>
    <xf numFmtId="0" fontId="1" fillId="2" borderId="13" xfId="0" applyFont="1" applyFill="1" applyBorder="1" applyAlignment="1">
      <alignment/>
    </xf>
    <xf numFmtId="0" fontId="8" fillId="0" borderId="14" xfId="0" applyFont="1" applyBorder="1" applyAlignment="1">
      <alignment/>
    </xf>
    <xf numFmtId="1" fontId="1" fillId="0" borderId="0" xfId="0" applyNumberFormat="1" applyFont="1" applyAlignment="1">
      <alignment/>
    </xf>
    <xf numFmtId="2" fontId="8" fillId="0" borderId="7" xfId="0" applyNumberFormat="1" applyFont="1" applyBorder="1" applyAlignment="1">
      <alignment horizontal="center"/>
    </xf>
    <xf numFmtId="1" fontId="8" fillId="0" borderId="15" xfId="0" applyNumberFormat="1" applyFont="1" applyBorder="1" applyAlignment="1">
      <alignment horizontal="center"/>
    </xf>
    <xf numFmtId="174" fontId="4" fillId="0" borderId="16" xfId="0" applyNumberFormat="1" applyFont="1" applyFill="1" applyBorder="1" applyAlignment="1" quotePrefix="1">
      <alignment horizontal="center"/>
    </xf>
    <xf numFmtId="174" fontId="4" fillId="2" borderId="16" xfId="0" applyNumberFormat="1" applyFont="1" applyFill="1" applyBorder="1" applyAlignment="1" quotePrefix="1">
      <alignment horizontal="center"/>
    </xf>
    <xf numFmtId="174" fontId="4" fillId="0" borderId="17" xfId="0" applyNumberFormat="1" applyFont="1" applyFill="1" applyBorder="1" applyAlignment="1" quotePrefix="1">
      <alignment horizontal="center"/>
    </xf>
    <xf numFmtId="174" fontId="4" fillId="0" borderId="16" xfId="0" applyNumberFormat="1" applyFont="1" applyBorder="1" applyAlignment="1">
      <alignment horizontal="center"/>
    </xf>
    <xf numFmtId="174" fontId="4" fillId="0" borderId="18" xfId="0" applyNumberFormat="1" applyFont="1" applyFill="1" applyBorder="1" applyAlignment="1" quotePrefix="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0" fontId="0" fillId="0" borderId="0" xfId="0" applyAlignment="1">
      <alignment wrapText="1"/>
    </xf>
    <xf numFmtId="0" fontId="3" fillId="0" borderId="0" xfId="0" applyFont="1" applyAlignment="1">
      <alignment horizontal="center" vertical="center" wrapText="1"/>
    </xf>
    <xf numFmtId="11" fontId="0" fillId="0" borderId="0" xfId="0" applyNumberFormat="1" applyAlignment="1">
      <alignment wrapText="1"/>
    </xf>
    <xf numFmtId="174" fontId="4" fillId="0" borderId="19" xfId="0" applyNumberFormat="1" applyFont="1" applyFill="1" applyBorder="1" applyAlignment="1" quotePrefix="1">
      <alignment horizont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7" fillId="0" borderId="0" xfId="0" applyFont="1" applyAlignment="1">
      <alignment horizontal="left"/>
    </xf>
    <xf numFmtId="0" fontId="5" fillId="0" borderId="0" xfId="0" applyFont="1" applyAlignment="1">
      <alignment horizontal="center"/>
    </xf>
    <xf numFmtId="0" fontId="3" fillId="0" borderId="0" xfId="22" applyFont="1" applyAlignment="1">
      <alignment horizontal="center"/>
      <protection/>
    </xf>
    <xf numFmtId="0" fontId="0" fillId="0" borderId="0" xfId="0" applyAlignment="1">
      <alignment wrapText="1"/>
    </xf>
    <xf numFmtId="0" fontId="0" fillId="0" borderId="0" xfId="0" applyAlignment="1">
      <alignment/>
    </xf>
    <xf numFmtId="0" fontId="0" fillId="0" borderId="0" xfId="0" applyFont="1" applyFill="1" applyAlignment="1">
      <alignment/>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3.35: Congenital Heart Defects Rates by RHA
</a:t>
            </a:r>
            <a:r>
              <a:rPr lang="en-US" cap="none" sz="800" b="0" i="0" u="none" baseline="0"/>
              <a:t>Sex-adjusted rates per 1,000 infants aged &lt;1 year</a:t>
            </a:r>
          </a:p>
        </c:rich>
      </c:tx>
      <c:layout>
        <c:manualLayout>
          <c:xMode val="factor"/>
          <c:yMode val="factor"/>
          <c:x val="0.02025"/>
          <c:y val="-0.01925"/>
        </c:manualLayout>
      </c:layout>
      <c:spPr>
        <a:noFill/>
        <a:ln>
          <a:noFill/>
        </a:ln>
      </c:spPr>
    </c:title>
    <c:plotArea>
      <c:layout>
        <c:manualLayout>
          <c:xMode val="edge"/>
          <c:yMode val="edge"/>
          <c:x val="0.017"/>
          <c:y val="0.08525"/>
          <c:w val="0.935"/>
          <c:h val="0.7977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data'!$A$4:$A$20</c:f>
              <c:strCache>
                <c:ptCount val="16"/>
                <c:pt idx="0">
                  <c:v>South Eastman</c:v>
                </c:pt>
                <c:pt idx="1">
                  <c:v>Central</c:v>
                </c:pt>
                <c:pt idx="2">
                  <c:v>Assiniboine</c:v>
                </c:pt>
                <c:pt idx="3">
                  <c:v>Brandon</c:v>
                </c:pt>
                <c:pt idx="4">
                  <c:v>Winnipeg</c:v>
                </c:pt>
                <c:pt idx="5">
                  <c:v>Interlake</c:v>
                </c:pt>
                <c:pt idx="6">
                  <c:v>North Eastman (1)</c:v>
                </c:pt>
                <c:pt idx="7">
                  <c:v>Parkland</c:v>
                </c:pt>
                <c:pt idx="8">
                  <c:v>Churchill (s)</c:v>
                </c:pt>
                <c:pt idx="9">
                  <c:v>Nor-Man</c:v>
                </c:pt>
                <c:pt idx="10">
                  <c:v>Burntwood (1,2)</c:v>
                </c:pt>
                <c:pt idx="12">
                  <c:v>South</c:v>
                </c:pt>
                <c:pt idx="13">
                  <c:v>Mid</c:v>
                </c:pt>
                <c:pt idx="14">
                  <c:v>North (2)</c:v>
                </c:pt>
                <c:pt idx="15">
                  <c:v>Manitoba</c:v>
                </c:pt>
              </c:strCache>
            </c:strRef>
          </c:cat>
          <c:val>
            <c:numRef>
              <c:f>'rha graph data'!$H$4:$H$20</c:f>
              <c:numCache>
                <c:ptCount val="16"/>
                <c:pt idx="0">
                  <c:v>7.299</c:v>
                </c:pt>
                <c:pt idx="1">
                  <c:v>7.299</c:v>
                </c:pt>
                <c:pt idx="2">
                  <c:v>7.299</c:v>
                </c:pt>
                <c:pt idx="3">
                  <c:v>7.299</c:v>
                </c:pt>
                <c:pt idx="4">
                  <c:v>7.299</c:v>
                </c:pt>
                <c:pt idx="5">
                  <c:v>7.299</c:v>
                </c:pt>
                <c:pt idx="6">
                  <c:v>7.299</c:v>
                </c:pt>
                <c:pt idx="7">
                  <c:v>7.299</c:v>
                </c:pt>
                <c:pt idx="8">
                  <c:v>7.299</c:v>
                </c:pt>
                <c:pt idx="9">
                  <c:v>7.299</c:v>
                </c:pt>
                <c:pt idx="10">
                  <c:v>7.299</c:v>
                </c:pt>
                <c:pt idx="12">
                  <c:v>7.299</c:v>
                </c:pt>
                <c:pt idx="13">
                  <c:v>7.299</c:v>
                </c:pt>
                <c:pt idx="14">
                  <c:v>7.299</c:v>
                </c:pt>
                <c:pt idx="15">
                  <c:v>7.299</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c:v>
                </c:pt>
                <c:pt idx="1">
                  <c:v>Central</c:v>
                </c:pt>
                <c:pt idx="2">
                  <c:v>Assiniboine</c:v>
                </c:pt>
                <c:pt idx="3">
                  <c:v>Brandon</c:v>
                </c:pt>
                <c:pt idx="4">
                  <c:v>Winnipeg</c:v>
                </c:pt>
                <c:pt idx="5">
                  <c:v>Interlake</c:v>
                </c:pt>
                <c:pt idx="6">
                  <c:v>North Eastman (1)</c:v>
                </c:pt>
                <c:pt idx="7">
                  <c:v>Parkland</c:v>
                </c:pt>
                <c:pt idx="8">
                  <c:v>Churchill (s)</c:v>
                </c:pt>
                <c:pt idx="9">
                  <c:v>Nor-Man</c:v>
                </c:pt>
                <c:pt idx="10">
                  <c:v>Burntwood (1,2)</c:v>
                </c:pt>
                <c:pt idx="12">
                  <c:v>South</c:v>
                </c:pt>
                <c:pt idx="13">
                  <c:v>Mid</c:v>
                </c:pt>
                <c:pt idx="14">
                  <c:v>North (2)</c:v>
                </c:pt>
                <c:pt idx="15">
                  <c:v>Manitoba</c:v>
                </c:pt>
              </c:strCache>
            </c:strRef>
          </c:cat>
          <c:val>
            <c:numRef>
              <c:f>'rha graph data'!$I$4:$I$20</c:f>
              <c:numCache>
                <c:ptCount val="16"/>
                <c:pt idx="0">
                  <c:v>3.8564</c:v>
                </c:pt>
                <c:pt idx="1">
                  <c:v>6.4694</c:v>
                </c:pt>
                <c:pt idx="2">
                  <c:v>6.2161</c:v>
                </c:pt>
                <c:pt idx="3">
                  <c:v>6.6795</c:v>
                </c:pt>
                <c:pt idx="4">
                  <c:v>6.7373</c:v>
                </c:pt>
                <c:pt idx="5">
                  <c:v>7.2483</c:v>
                </c:pt>
                <c:pt idx="6">
                  <c:v>13.8198</c:v>
                </c:pt>
                <c:pt idx="7">
                  <c:v>6.723</c:v>
                </c:pt>
                <c:pt idx="8">
                  <c:v>0</c:v>
                </c:pt>
                <c:pt idx="9">
                  <c:v>8.3374</c:v>
                </c:pt>
                <c:pt idx="10">
                  <c:v>11.4121</c:v>
                </c:pt>
                <c:pt idx="12">
                  <c:v>5.6192</c:v>
                </c:pt>
                <c:pt idx="13">
                  <c:v>8.4282</c:v>
                </c:pt>
                <c:pt idx="14">
                  <c:v>8.2764</c:v>
                </c:pt>
                <c:pt idx="15">
                  <c:v>7.299</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c:v>
                </c:pt>
                <c:pt idx="1">
                  <c:v>Central</c:v>
                </c:pt>
                <c:pt idx="2">
                  <c:v>Assiniboine</c:v>
                </c:pt>
                <c:pt idx="3">
                  <c:v>Brandon</c:v>
                </c:pt>
                <c:pt idx="4">
                  <c:v>Winnipeg</c:v>
                </c:pt>
                <c:pt idx="5">
                  <c:v>Interlake</c:v>
                </c:pt>
                <c:pt idx="6">
                  <c:v>North Eastman (1)</c:v>
                </c:pt>
                <c:pt idx="7">
                  <c:v>Parkland</c:v>
                </c:pt>
                <c:pt idx="8">
                  <c:v>Churchill (s)</c:v>
                </c:pt>
                <c:pt idx="9">
                  <c:v>Nor-Man</c:v>
                </c:pt>
                <c:pt idx="10">
                  <c:v>Burntwood (1,2)</c:v>
                </c:pt>
                <c:pt idx="12">
                  <c:v>South</c:v>
                </c:pt>
                <c:pt idx="13">
                  <c:v>Mid</c:v>
                </c:pt>
                <c:pt idx="14">
                  <c:v>North (2)</c:v>
                </c:pt>
                <c:pt idx="15">
                  <c:v>Manitoba</c:v>
                </c:pt>
              </c:strCache>
            </c:strRef>
          </c:cat>
          <c:val>
            <c:numRef>
              <c:f>'rha graph data'!$J$4:$J$20</c:f>
              <c:numCache>
                <c:ptCount val="16"/>
                <c:pt idx="0">
                  <c:v>5.7226</c:v>
                </c:pt>
                <c:pt idx="1">
                  <c:v>7.2593</c:v>
                </c:pt>
                <c:pt idx="2">
                  <c:v>8.1112</c:v>
                </c:pt>
                <c:pt idx="3">
                  <c:v>8.3865</c:v>
                </c:pt>
                <c:pt idx="4">
                  <c:v>6.4511</c:v>
                </c:pt>
                <c:pt idx="5">
                  <c:v>7.0792</c:v>
                </c:pt>
                <c:pt idx="6">
                  <c:v>8.2619</c:v>
                </c:pt>
                <c:pt idx="7">
                  <c:v>5.9756</c:v>
                </c:pt>
                <c:pt idx="8">
                  <c:v>0</c:v>
                </c:pt>
                <c:pt idx="9">
                  <c:v>8.0619</c:v>
                </c:pt>
                <c:pt idx="10">
                  <c:v>12.9808</c:v>
                </c:pt>
                <c:pt idx="12">
                  <c:v>6.9778</c:v>
                </c:pt>
                <c:pt idx="13">
                  <c:v>7.0229</c:v>
                </c:pt>
                <c:pt idx="14">
                  <c:v>11.5297</c:v>
                </c:pt>
                <c:pt idx="15">
                  <c:v>7.4201</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data'!$A$4:$A$20</c:f>
              <c:strCache>
                <c:ptCount val="16"/>
                <c:pt idx="0">
                  <c:v>South Eastman</c:v>
                </c:pt>
                <c:pt idx="1">
                  <c:v>Central</c:v>
                </c:pt>
                <c:pt idx="2">
                  <c:v>Assiniboine</c:v>
                </c:pt>
                <c:pt idx="3">
                  <c:v>Brandon</c:v>
                </c:pt>
                <c:pt idx="4">
                  <c:v>Winnipeg</c:v>
                </c:pt>
                <c:pt idx="5">
                  <c:v>Interlake</c:v>
                </c:pt>
                <c:pt idx="6">
                  <c:v>North Eastman (1)</c:v>
                </c:pt>
                <c:pt idx="7">
                  <c:v>Parkland</c:v>
                </c:pt>
                <c:pt idx="8">
                  <c:v>Churchill (s)</c:v>
                </c:pt>
                <c:pt idx="9">
                  <c:v>Nor-Man</c:v>
                </c:pt>
                <c:pt idx="10">
                  <c:v>Burntwood (1,2)</c:v>
                </c:pt>
                <c:pt idx="12">
                  <c:v>South</c:v>
                </c:pt>
                <c:pt idx="13">
                  <c:v>Mid</c:v>
                </c:pt>
                <c:pt idx="14">
                  <c:v>North (2)</c:v>
                </c:pt>
                <c:pt idx="15">
                  <c:v>Manitoba</c:v>
                </c:pt>
              </c:strCache>
            </c:strRef>
          </c:cat>
          <c:val>
            <c:numRef>
              <c:f>'rha graph data'!$K$4:$K$20</c:f>
              <c:numCache>
                <c:ptCount val="16"/>
                <c:pt idx="0">
                  <c:v>7.4201</c:v>
                </c:pt>
                <c:pt idx="1">
                  <c:v>7.4201</c:v>
                </c:pt>
                <c:pt idx="2">
                  <c:v>7.4201</c:v>
                </c:pt>
                <c:pt idx="3">
                  <c:v>7.4201</c:v>
                </c:pt>
                <c:pt idx="4">
                  <c:v>7.4201</c:v>
                </c:pt>
                <c:pt idx="5">
                  <c:v>7.4201</c:v>
                </c:pt>
                <c:pt idx="6">
                  <c:v>7.4201</c:v>
                </c:pt>
                <c:pt idx="7">
                  <c:v>7.4201</c:v>
                </c:pt>
                <c:pt idx="8">
                  <c:v>7.4201</c:v>
                </c:pt>
                <c:pt idx="9">
                  <c:v>7.4201</c:v>
                </c:pt>
                <c:pt idx="10">
                  <c:v>7.4201</c:v>
                </c:pt>
                <c:pt idx="12">
                  <c:v>7.4201</c:v>
                </c:pt>
                <c:pt idx="13">
                  <c:v>7.4201</c:v>
                </c:pt>
                <c:pt idx="14">
                  <c:v>7.4201</c:v>
                </c:pt>
                <c:pt idx="15">
                  <c:v>7.4201</c:v>
                </c:pt>
              </c:numCache>
            </c:numRef>
          </c:val>
        </c:ser>
        <c:axId val="17663995"/>
        <c:axId val="24758228"/>
      </c:barChart>
      <c:catAx>
        <c:axId val="17663995"/>
        <c:scaling>
          <c:orientation val="maxMin"/>
        </c:scaling>
        <c:axPos val="l"/>
        <c:delete val="0"/>
        <c:numFmt formatCode="General" sourceLinked="1"/>
        <c:majorTickMark val="none"/>
        <c:minorTickMark val="none"/>
        <c:tickLblPos val="nextTo"/>
        <c:crossAx val="24758228"/>
        <c:crosses val="autoZero"/>
        <c:auto val="1"/>
        <c:lblOffset val="100"/>
        <c:noMultiLvlLbl val="0"/>
      </c:catAx>
      <c:valAx>
        <c:axId val="24758228"/>
        <c:scaling>
          <c:orientation val="minMax"/>
          <c:max val="16"/>
          <c:min val="0"/>
        </c:scaling>
        <c:axPos val="t"/>
        <c:majorGridlines>
          <c:spPr>
            <a:ln w="12700">
              <a:solidFill/>
            </a:ln>
          </c:spPr>
        </c:majorGridlines>
        <c:delete val="0"/>
        <c:numFmt formatCode="0" sourceLinked="0"/>
        <c:majorTickMark val="none"/>
        <c:minorTickMark val="none"/>
        <c:tickLblPos val="nextTo"/>
        <c:crossAx val="17663995"/>
        <c:crosses val="max"/>
        <c:crossBetween val="between"/>
        <c:dispUnits/>
        <c:majorUnit val="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575"/>
          <c:y val="0.1045"/>
          <c:w val="0.32425"/>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3.36: Congenital Heart Defects Rates                                                   by Winnipeg Community Area</a:t>
            </a:r>
            <a:r>
              <a:rPr lang="en-US" cap="none" sz="800" b="1" i="0" u="none" baseline="0"/>
              <a:t>
</a:t>
            </a:r>
            <a:r>
              <a:rPr lang="en-US" cap="none" sz="800" b="0" i="0" u="none" baseline="0"/>
              <a:t>Sex-adjusted rates per 1,000 infants aged &lt;1 year</a:t>
            </a:r>
          </a:p>
        </c:rich>
      </c:tx>
      <c:layout>
        <c:manualLayout>
          <c:xMode val="factor"/>
          <c:yMode val="factor"/>
          <c:x val="0.04425"/>
          <c:y val="-0.01775"/>
        </c:manualLayout>
      </c:layout>
      <c:spPr>
        <a:noFill/>
        <a:ln>
          <a:noFill/>
        </a:ln>
      </c:spPr>
    </c:title>
    <c:plotArea>
      <c:layout>
        <c:manualLayout>
          <c:xMode val="edge"/>
          <c:yMode val="edge"/>
          <c:x val="0.017"/>
          <c:y val="0.1275"/>
          <c:w val="0.9545"/>
          <c:h val="0.766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c:v>
                </c:pt>
                <c:pt idx="1">
                  <c:v>Assiniboine South (s)</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c:v>
                </c:pt>
                <c:pt idx="12">
                  <c:v>0</c:v>
                </c:pt>
                <c:pt idx="13">
                  <c:v>Winnipeg</c:v>
                </c:pt>
                <c:pt idx="14">
                  <c:v>Manitoba</c:v>
                </c:pt>
              </c:strCache>
            </c:strRef>
          </c:cat>
          <c:val>
            <c:numRef>
              <c:f>('rha graph data'!$H$22:$H$34,'rha graph data'!$H$8,'rha graph data'!$H$19)</c:f>
              <c:numCache>
                <c:ptCount val="15"/>
                <c:pt idx="0">
                  <c:v>7.299</c:v>
                </c:pt>
                <c:pt idx="1">
                  <c:v>7.299</c:v>
                </c:pt>
                <c:pt idx="2">
                  <c:v>7.299</c:v>
                </c:pt>
                <c:pt idx="3">
                  <c:v>7.299</c:v>
                </c:pt>
                <c:pt idx="4">
                  <c:v>7.299</c:v>
                </c:pt>
                <c:pt idx="5">
                  <c:v>7.299</c:v>
                </c:pt>
                <c:pt idx="6">
                  <c:v>7.299</c:v>
                </c:pt>
                <c:pt idx="7">
                  <c:v>7.299</c:v>
                </c:pt>
                <c:pt idx="8">
                  <c:v>7.299</c:v>
                </c:pt>
                <c:pt idx="9">
                  <c:v>7.299</c:v>
                </c:pt>
                <c:pt idx="10">
                  <c:v>7.299</c:v>
                </c:pt>
                <c:pt idx="11">
                  <c:v>7.299</c:v>
                </c:pt>
                <c:pt idx="13">
                  <c:v>7.299</c:v>
                </c:pt>
                <c:pt idx="14">
                  <c:v>7.299</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c:v>
                </c:pt>
                <c:pt idx="1">
                  <c:v>Assiniboine South (s)</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c:v>
                </c:pt>
                <c:pt idx="12">
                  <c:v>0</c:v>
                </c:pt>
                <c:pt idx="13">
                  <c:v>Winnipeg</c:v>
                </c:pt>
                <c:pt idx="14">
                  <c:v>Manitoba</c:v>
                </c:pt>
              </c:strCache>
            </c:strRef>
          </c:cat>
          <c:val>
            <c:numRef>
              <c:f>('rha graph data'!$I$22:$I$34,'rha graph data'!$I$8,'rha graph data'!$I$19)</c:f>
              <c:numCache>
                <c:ptCount val="15"/>
                <c:pt idx="0">
                  <c:v>7.12</c:v>
                </c:pt>
                <c:pt idx="1">
                  <c:v>5.7099</c:v>
                </c:pt>
                <c:pt idx="2">
                  <c:v>8.257</c:v>
                </c:pt>
                <c:pt idx="3">
                  <c:v>4.7456</c:v>
                </c:pt>
                <c:pt idx="4">
                  <c:v>6.2692</c:v>
                </c:pt>
                <c:pt idx="5">
                  <c:v>5.5049</c:v>
                </c:pt>
                <c:pt idx="6">
                  <c:v>5.6993</c:v>
                </c:pt>
                <c:pt idx="7">
                  <c:v>8.1705</c:v>
                </c:pt>
                <c:pt idx="8">
                  <c:v>5.5011</c:v>
                </c:pt>
                <c:pt idx="9">
                  <c:v>9.3577</c:v>
                </c:pt>
                <c:pt idx="10">
                  <c:v>7.8722</c:v>
                </c:pt>
                <c:pt idx="11">
                  <c:v>9.062</c:v>
                </c:pt>
                <c:pt idx="13">
                  <c:v>6.7373</c:v>
                </c:pt>
                <c:pt idx="14">
                  <c:v>7.299</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c:v>
                </c:pt>
                <c:pt idx="1">
                  <c:v>Assiniboine South (s)</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c:v>
                </c:pt>
                <c:pt idx="12">
                  <c:v>0</c:v>
                </c:pt>
                <c:pt idx="13">
                  <c:v>Winnipeg</c:v>
                </c:pt>
                <c:pt idx="14">
                  <c:v>Manitoba</c:v>
                </c:pt>
              </c:strCache>
            </c:strRef>
          </c:cat>
          <c:val>
            <c:numRef>
              <c:f>('rha graph data'!$J$22:$J$34,'rha graph data'!$J$8,'rha graph data'!$J$19)</c:f>
              <c:numCache>
                <c:ptCount val="15"/>
                <c:pt idx="0">
                  <c:v>6.6285</c:v>
                </c:pt>
                <c:pt idx="1">
                  <c:v>0</c:v>
                </c:pt>
                <c:pt idx="2">
                  <c:v>6.7964</c:v>
                </c:pt>
                <c:pt idx="3">
                  <c:v>5.621</c:v>
                </c:pt>
                <c:pt idx="4">
                  <c:v>5.6116</c:v>
                </c:pt>
                <c:pt idx="5">
                  <c:v>7.722</c:v>
                </c:pt>
                <c:pt idx="6">
                  <c:v>5.8019</c:v>
                </c:pt>
                <c:pt idx="7">
                  <c:v>6.4798</c:v>
                </c:pt>
                <c:pt idx="8">
                  <c:v>6.4314</c:v>
                </c:pt>
                <c:pt idx="9">
                  <c:v>8.0367</c:v>
                </c:pt>
                <c:pt idx="10">
                  <c:v>7.4359</c:v>
                </c:pt>
                <c:pt idx="11">
                  <c:v>8.3431</c:v>
                </c:pt>
                <c:pt idx="13">
                  <c:v>6.4511</c:v>
                </c:pt>
                <c:pt idx="14">
                  <c:v>7.4201</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c:v>
                </c:pt>
                <c:pt idx="1">
                  <c:v>Assiniboine South (s)</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c:v>
                </c:pt>
                <c:pt idx="12">
                  <c:v>0</c:v>
                </c:pt>
                <c:pt idx="13">
                  <c:v>Winnipeg</c:v>
                </c:pt>
                <c:pt idx="14">
                  <c:v>Manitoba</c:v>
                </c:pt>
              </c:strCache>
            </c:strRef>
          </c:cat>
          <c:val>
            <c:numRef>
              <c:f>('rha graph data'!$K$22:$K$34,'rha graph data'!$K$8,'rha graph data'!$K$19)</c:f>
              <c:numCache>
                <c:ptCount val="15"/>
                <c:pt idx="0">
                  <c:v>7.4201</c:v>
                </c:pt>
                <c:pt idx="1">
                  <c:v>7.4201</c:v>
                </c:pt>
                <c:pt idx="2">
                  <c:v>7.4201</c:v>
                </c:pt>
                <c:pt idx="3">
                  <c:v>7.4201</c:v>
                </c:pt>
                <c:pt idx="4">
                  <c:v>7.4201</c:v>
                </c:pt>
                <c:pt idx="5">
                  <c:v>7.4201</c:v>
                </c:pt>
                <c:pt idx="6">
                  <c:v>7.4201</c:v>
                </c:pt>
                <c:pt idx="7">
                  <c:v>7.4201</c:v>
                </c:pt>
                <c:pt idx="8">
                  <c:v>7.4201</c:v>
                </c:pt>
                <c:pt idx="9">
                  <c:v>7.4201</c:v>
                </c:pt>
                <c:pt idx="10">
                  <c:v>7.4201</c:v>
                </c:pt>
                <c:pt idx="11">
                  <c:v>7.4201</c:v>
                </c:pt>
                <c:pt idx="13">
                  <c:v>7.4201</c:v>
                </c:pt>
                <c:pt idx="14">
                  <c:v>7.4201</c:v>
                </c:pt>
              </c:numCache>
            </c:numRef>
          </c:val>
        </c:ser>
        <c:axId val="21497461"/>
        <c:axId val="59259422"/>
      </c:barChart>
      <c:catAx>
        <c:axId val="21497461"/>
        <c:scaling>
          <c:orientation val="maxMin"/>
        </c:scaling>
        <c:axPos val="l"/>
        <c:delete val="0"/>
        <c:numFmt formatCode="General" sourceLinked="1"/>
        <c:majorTickMark val="none"/>
        <c:minorTickMark val="none"/>
        <c:tickLblPos val="nextTo"/>
        <c:crossAx val="59259422"/>
        <c:crosses val="autoZero"/>
        <c:auto val="1"/>
        <c:lblOffset val="100"/>
        <c:noMultiLvlLbl val="0"/>
      </c:catAx>
      <c:valAx>
        <c:axId val="59259422"/>
        <c:scaling>
          <c:orientation val="minMax"/>
          <c:max val="16"/>
        </c:scaling>
        <c:axPos val="t"/>
        <c:majorGridlines/>
        <c:delete val="0"/>
        <c:numFmt formatCode="0" sourceLinked="0"/>
        <c:majorTickMark val="none"/>
        <c:minorTickMark val="none"/>
        <c:tickLblPos val="nextTo"/>
        <c:crossAx val="21497461"/>
        <c:crosses val="max"/>
        <c:crossBetween val="between"/>
        <c:dispUnits/>
        <c:majorUnit val="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15"/>
          <c:y val="0.2655"/>
          <c:w val="0.3175"/>
          <c:h val="0.134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0.1855</cdr:x>
      <cdr:y>0.8775</cdr:y>
    </cdr:from>
    <cdr:to>
      <cdr:x>0.942</cdr:x>
      <cdr:y>0.98725</cdr:y>
    </cdr:to>
    <cdr:sp>
      <cdr:nvSpPr>
        <cdr:cNvPr id="1" name="TextBox 4"/>
        <cdr:cNvSpPr txBox="1">
          <a:spLocks noChangeArrowheads="1"/>
        </cdr:cNvSpPr>
      </cdr:nvSpPr>
      <cdr:spPr>
        <a:xfrm>
          <a:off x="1057275" y="4000500"/>
          <a:ext cx="43148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0.6365</cdr:x>
      <cdr:y>0.96725</cdr:y>
    </cdr:from>
    <cdr:to>
      <cdr:x>0.997</cdr:x>
      <cdr:y>1</cdr:y>
    </cdr:to>
    <cdr:sp>
      <cdr:nvSpPr>
        <cdr:cNvPr id="2" name="mchp"/>
        <cdr:cNvSpPr txBox="1">
          <a:spLocks noChangeArrowheads="1"/>
        </cdr:cNvSpPr>
      </cdr:nvSpPr>
      <cdr:spPr>
        <a:xfrm>
          <a:off x="3629025" y="4410075"/>
          <a:ext cx="205740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0.20575</cdr:x>
      <cdr:y>0.89525</cdr:y>
    </cdr:from>
    <cdr:to>
      <cdr:x>0.973</cdr:x>
      <cdr:y>0.98925</cdr:y>
    </cdr:to>
    <cdr:sp>
      <cdr:nvSpPr>
        <cdr:cNvPr id="1" name="TextBox 6"/>
        <cdr:cNvSpPr txBox="1">
          <a:spLocks noChangeArrowheads="1"/>
        </cdr:cNvSpPr>
      </cdr:nvSpPr>
      <cdr:spPr>
        <a:xfrm>
          <a:off x="1171575" y="4895850"/>
          <a:ext cx="438150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0.6015</cdr:x>
      <cdr:y>0.97525</cdr:y>
    </cdr:from>
    <cdr:to>
      <cdr:x>0.9845</cdr:x>
      <cdr:y>1</cdr:y>
    </cdr:to>
    <cdr:sp>
      <cdr:nvSpPr>
        <cdr:cNvPr id="2" name="mchp"/>
        <cdr:cNvSpPr txBox="1">
          <a:spLocks noChangeArrowheads="1"/>
        </cdr:cNvSpPr>
      </cdr:nvSpPr>
      <cdr:spPr>
        <a:xfrm>
          <a:off x="3429000" y="5334000"/>
          <a:ext cx="218122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140625" defaultRowHeight="12.75"/>
  <cols>
    <col min="1" max="1" width="12.421875" style="32" customWidth="1"/>
    <col min="2" max="5" width="8.00390625" style="32" customWidth="1"/>
    <col min="6" max="6" width="9.140625" style="32" customWidth="1"/>
    <col min="7" max="7" width="18.140625" style="32" customWidth="1"/>
    <col min="8" max="11" width="8.00390625" style="32" customWidth="1"/>
    <col min="12" max="16384" width="9.140625" style="32" customWidth="1"/>
  </cols>
  <sheetData>
    <row r="1" spans="1:5" ht="15.75" thickBot="1">
      <c r="A1" s="14" t="s">
        <v>210</v>
      </c>
      <c r="B1" s="14"/>
      <c r="C1" s="14"/>
      <c r="D1" s="14"/>
      <c r="E1" s="14"/>
    </row>
    <row r="2" spans="1:11" ht="13.5" thickBot="1">
      <c r="A2" s="54" t="s">
        <v>122</v>
      </c>
      <c r="B2" s="57" t="s">
        <v>209</v>
      </c>
      <c r="C2" s="57"/>
      <c r="D2" s="57"/>
      <c r="E2" s="58"/>
      <c r="G2" s="54" t="s">
        <v>122</v>
      </c>
      <c r="H2" s="57" t="s">
        <v>209</v>
      </c>
      <c r="I2" s="57"/>
      <c r="J2" s="57"/>
      <c r="K2" s="58"/>
    </row>
    <row r="3" spans="1:11" ht="12.75">
      <c r="A3" s="55"/>
      <c r="B3" s="15" t="s">
        <v>123</v>
      </c>
      <c r="C3" s="16" t="s">
        <v>124</v>
      </c>
      <c r="D3" s="17" t="s">
        <v>123</v>
      </c>
      <c r="E3" s="22" t="s">
        <v>124</v>
      </c>
      <c r="G3" s="55"/>
      <c r="H3" s="15" t="s">
        <v>123</v>
      </c>
      <c r="I3" s="16" t="s">
        <v>124</v>
      </c>
      <c r="J3" s="17" t="s">
        <v>123</v>
      </c>
      <c r="K3" s="22" t="s">
        <v>124</v>
      </c>
    </row>
    <row r="4" spans="1:11" ht="12.75">
      <c r="A4" s="55"/>
      <c r="B4" s="15" t="s">
        <v>125</v>
      </c>
      <c r="C4" s="16" t="s">
        <v>157</v>
      </c>
      <c r="D4" s="17" t="s">
        <v>125</v>
      </c>
      <c r="E4" s="41" t="s">
        <v>157</v>
      </c>
      <c r="G4" s="55"/>
      <c r="H4" s="15" t="s">
        <v>125</v>
      </c>
      <c r="I4" s="16" t="s">
        <v>157</v>
      </c>
      <c r="J4" s="17" t="s">
        <v>125</v>
      </c>
      <c r="K4" s="41" t="s">
        <v>157</v>
      </c>
    </row>
    <row r="5" spans="1:11" ht="12.75">
      <c r="A5" s="55"/>
      <c r="B5" s="18" t="s">
        <v>126</v>
      </c>
      <c r="C5" s="19" t="s">
        <v>158</v>
      </c>
      <c r="D5" s="20" t="s">
        <v>126</v>
      </c>
      <c r="E5" s="42" t="s">
        <v>158</v>
      </c>
      <c r="G5" s="55"/>
      <c r="H5" s="18" t="s">
        <v>126</v>
      </c>
      <c r="I5" s="19" t="s">
        <v>158</v>
      </c>
      <c r="J5" s="20" t="s">
        <v>126</v>
      </c>
      <c r="K5" s="42" t="s">
        <v>158</v>
      </c>
    </row>
    <row r="6" spans="1:11" ht="13.5" thickBot="1">
      <c r="A6" s="56"/>
      <c r="B6" s="59" t="s">
        <v>207</v>
      </c>
      <c r="C6" s="60"/>
      <c r="D6" s="61" t="s">
        <v>208</v>
      </c>
      <c r="E6" s="62"/>
      <c r="G6" s="56"/>
      <c r="H6" s="59" t="s">
        <v>207</v>
      </c>
      <c r="I6" s="60"/>
      <c r="J6" s="61" t="s">
        <v>208</v>
      </c>
      <c r="K6" s="62"/>
    </row>
    <row r="7" spans="1:11" ht="12.75">
      <c r="A7" s="33" t="s">
        <v>127</v>
      </c>
      <c r="B7" s="45">
        <f>'orig. data'!B4/5</f>
        <v>2.8</v>
      </c>
      <c r="C7" s="25">
        <f>'orig. data'!H4</f>
        <v>3.8493</v>
      </c>
      <c r="D7" s="48">
        <f>'orig. data'!P4/5</f>
        <v>4.6</v>
      </c>
      <c r="E7" s="27">
        <f>'orig. data'!V4</f>
        <v>5.7157</v>
      </c>
      <c r="G7" s="34" t="s">
        <v>142</v>
      </c>
      <c r="H7" s="45">
        <f>'orig. data'!B20/5</f>
        <v>5</v>
      </c>
      <c r="I7" s="25">
        <f>'orig. data'!H20</f>
        <v>7.1245</v>
      </c>
      <c r="J7" s="48">
        <f>'orig. data'!P20/5</f>
        <v>4.4</v>
      </c>
      <c r="K7" s="27">
        <f>'orig. data'!V20</f>
        <v>6.6185</v>
      </c>
    </row>
    <row r="8" spans="1:11" ht="12.75">
      <c r="A8" s="35" t="s">
        <v>128</v>
      </c>
      <c r="B8" s="43">
        <f>'orig. data'!B5/5</f>
        <v>9</v>
      </c>
      <c r="C8" s="25">
        <f>'orig. data'!H5</f>
        <v>6.473</v>
      </c>
      <c r="D8" s="48">
        <f>'orig. data'!P5/5</f>
        <v>10.2</v>
      </c>
      <c r="E8" s="27">
        <f>'orig. data'!V5</f>
        <v>7.2577</v>
      </c>
      <c r="G8" s="36" t="s">
        <v>143</v>
      </c>
      <c r="H8" s="43">
        <f>'orig. data'!B21/5</f>
        <v>1.8</v>
      </c>
      <c r="I8" s="25">
        <f>'orig. data'!H21</f>
        <v>5.7179</v>
      </c>
      <c r="J8" s="48"/>
      <c r="K8" s="27"/>
    </row>
    <row r="9" spans="1:11" ht="12.75">
      <c r="A9" s="35" t="s">
        <v>129</v>
      </c>
      <c r="B9" s="43">
        <f>'orig. data'!B6/5</f>
        <v>4.8</v>
      </c>
      <c r="C9" s="25">
        <f>'orig. data'!H6</f>
        <v>6.216</v>
      </c>
      <c r="D9" s="48">
        <f>'orig. data'!P6/5</f>
        <v>5.6</v>
      </c>
      <c r="E9" s="27">
        <f>'orig. data'!V6</f>
        <v>8.1042</v>
      </c>
      <c r="G9" s="36" t="s">
        <v>147</v>
      </c>
      <c r="H9" s="43">
        <f>'orig. data'!B22/5</f>
        <v>4.2</v>
      </c>
      <c r="I9" s="25">
        <f>'orig. data'!H22</f>
        <v>8.2547</v>
      </c>
      <c r="J9" s="48">
        <f>'orig. data'!P22/5</f>
        <v>3.6</v>
      </c>
      <c r="K9" s="27">
        <f>'orig. data'!V22</f>
        <v>6.7822</v>
      </c>
    </row>
    <row r="10" spans="1:11" ht="12.75">
      <c r="A10" s="35" t="s">
        <v>107</v>
      </c>
      <c r="B10" s="43">
        <f>'orig. data'!B7/5</f>
        <v>3.8</v>
      </c>
      <c r="C10" s="25">
        <f>'orig. data'!H7</f>
        <v>6.669</v>
      </c>
      <c r="D10" s="48">
        <f>'orig. data'!P7/5</f>
        <v>5</v>
      </c>
      <c r="E10" s="27">
        <f>'orig. data'!V7</f>
        <v>8.3977</v>
      </c>
      <c r="G10" s="36" t="s">
        <v>145</v>
      </c>
      <c r="H10" s="43">
        <f>'orig. data'!B23/5</f>
        <v>3.4</v>
      </c>
      <c r="I10" s="25">
        <f>'orig. data'!H23</f>
        <v>4.746</v>
      </c>
      <c r="J10" s="48">
        <f>'orig. data'!P23/5</f>
        <v>3.6</v>
      </c>
      <c r="K10" s="27">
        <f>'orig. data'!V23</f>
        <v>5.6197</v>
      </c>
    </row>
    <row r="11" spans="1:11" ht="12.75">
      <c r="A11" s="35" t="s">
        <v>137</v>
      </c>
      <c r="B11" s="43">
        <f>'orig. data'!B8/5</f>
        <v>53</v>
      </c>
      <c r="C11" s="25">
        <f>'orig. data'!H8</f>
        <v>6.8958</v>
      </c>
      <c r="D11" s="48">
        <f>'orig. data'!P8/5</f>
        <v>47.6</v>
      </c>
      <c r="E11" s="27">
        <f>'orig. data'!V8</f>
        <v>6.6034</v>
      </c>
      <c r="G11" s="36" t="s">
        <v>148</v>
      </c>
      <c r="H11" s="43">
        <f>'orig. data'!B24/5</f>
        <v>2.6</v>
      </c>
      <c r="I11" s="25">
        <f>'orig. data'!H24</f>
        <v>6.2772</v>
      </c>
      <c r="J11" s="48">
        <f>'orig. data'!P24/5</f>
        <v>2</v>
      </c>
      <c r="K11" s="27">
        <f>'orig. data'!V24</f>
        <v>5.5928</v>
      </c>
    </row>
    <row r="12" spans="1:11" ht="12.75">
      <c r="A12" s="35" t="s">
        <v>131</v>
      </c>
      <c r="B12" s="43">
        <f>'orig. data'!B9/5</f>
        <v>6.2</v>
      </c>
      <c r="C12" s="25">
        <f>'orig. data'!H9</f>
        <v>7.243</v>
      </c>
      <c r="D12" s="48">
        <f>'orig. data'!P9/5</f>
        <v>5.6</v>
      </c>
      <c r="E12" s="27">
        <f>'orig. data'!V9</f>
        <v>7.0779</v>
      </c>
      <c r="G12" s="36" t="s">
        <v>144</v>
      </c>
      <c r="H12" s="43">
        <f>'orig. data'!B25/5</f>
        <v>3.4</v>
      </c>
      <c r="I12" s="25">
        <f>'orig. data'!H25</f>
        <v>5.4998</v>
      </c>
      <c r="J12" s="48">
        <f>'orig. data'!P25/5</f>
        <v>4.4</v>
      </c>
      <c r="K12" s="27">
        <f>'orig. data'!V25</f>
        <v>7.7274</v>
      </c>
    </row>
    <row r="13" spans="1:11" ht="12.75">
      <c r="A13" s="35" t="s">
        <v>132</v>
      </c>
      <c r="B13" s="43">
        <f>'orig. data'!B10/5</f>
        <v>7</v>
      </c>
      <c r="C13" s="25">
        <f>'orig. data'!H10</f>
        <v>13.834</v>
      </c>
      <c r="D13" s="48">
        <f>'orig. data'!P10/5</f>
        <v>3.8</v>
      </c>
      <c r="E13" s="27">
        <f>'orig. data'!V10</f>
        <v>8.2573</v>
      </c>
      <c r="G13" s="36" t="s">
        <v>146</v>
      </c>
      <c r="H13" s="43">
        <f>'orig. data'!B26/5</f>
        <v>6</v>
      </c>
      <c r="I13" s="25">
        <f>'orig. data'!H26</f>
        <v>5.6991</v>
      </c>
      <c r="J13" s="48">
        <f>'orig. data'!P26/5</f>
        <v>5.6</v>
      </c>
      <c r="K13" s="27">
        <f>'orig. data'!V26</f>
        <v>5.8007</v>
      </c>
    </row>
    <row r="14" spans="1:11" ht="12.75">
      <c r="A14" s="35" t="s">
        <v>130</v>
      </c>
      <c r="B14" s="43">
        <f>'orig. data'!B11/5</f>
        <v>3.6</v>
      </c>
      <c r="C14" s="25">
        <f>'orig. data'!H11</f>
        <v>6.7189</v>
      </c>
      <c r="D14" s="48">
        <f>'orig. data'!P11/5</f>
        <v>3</v>
      </c>
      <c r="E14" s="27">
        <f>'orig. data'!V11</f>
        <v>5.9737</v>
      </c>
      <c r="G14" s="36" t="s">
        <v>149</v>
      </c>
      <c r="H14" s="43">
        <f>'orig. data'!B27/5</f>
        <v>5</v>
      </c>
      <c r="I14" s="25">
        <f>'orig. data'!H27</f>
        <v>8.178</v>
      </c>
      <c r="J14" s="48">
        <f>'orig. data'!P27/5</f>
        <v>3.8</v>
      </c>
      <c r="K14" s="27">
        <f>'orig. data'!V27</f>
        <v>6.4824</v>
      </c>
    </row>
    <row r="15" spans="1:11" ht="12.75">
      <c r="A15" s="35" t="s">
        <v>133</v>
      </c>
      <c r="B15" s="43">
        <f>'orig. data'!B12/5</f>
        <v>0</v>
      </c>
      <c r="C15" s="25">
        <f>'orig. data'!H12</f>
        <v>0</v>
      </c>
      <c r="D15" s="48"/>
      <c r="E15" s="27"/>
      <c r="G15" s="36" t="s">
        <v>150</v>
      </c>
      <c r="H15" s="43">
        <f>'orig. data'!B28/5</f>
        <v>3.4</v>
      </c>
      <c r="I15" s="25">
        <f>'orig. data'!H28</f>
        <v>5.5016</v>
      </c>
      <c r="J15" s="48">
        <f>'orig. data'!P28/5</f>
        <v>3.6</v>
      </c>
      <c r="K15" s="27">
        <f>'orig. data'!V28</f>
        <v>6.4355</v>
      </c>
    </row>
    <row r="16" spans="1:11" ht="12.75">
      <c r="A16" s="35" t="s">
        <v>134</v>
      </c>
      <c r="B16" s="43">
        <f>'orig. data'!B13/5</f>
        <v>3.8</v>
      </c>
      <c r="C16" s="25">
        <f>'orig. data'!H13</f>
        <v>8.326</v>
      </c>
      <c r="D16" s="48">
        <f>'orig. data'!P13/5</f>
        <v>3.4</v>
      </c>
      <c r="E16" s="27">
        <f>'orig. data'!V13</f>
        <v>8.0683</v>
      </c>
      <c r="G16" s="36" t="s">
        <v>151</v>
      </c>
      <c r="H16" s="43">
        <f>'orig. data'!B29/5</f>
        <v>4.2</v>
      </c>
      <c r="I16" s="25">
        <f>'orig. data'!H29</f>
        <v>9.3583</v>
      </c>
      <c r="J16" s="48">
        <f>'orig. data'!P29/5</f>
        <v>3.2</v>
      </c>
      <c r="K16" s="27">
        <f>'orig. data'!V29</f>
        <v>8.0281</v>
      </c>
    </row>
    <row r="17" spans="1:11" ht="12.75">
      <c r="A17" s="35" t="s">
        <v>135</v>
      </c>
      <c r="B17" s="43">
        <f>'orig. data'!B14/5</f>
        <v>12.4</v>
      </c>
      <c r="C17" s="25">
        <f>'orig. data'!H14</f>
        <v>11.4117</v>
      </c>
      <c r="D17" s="48">
        <f>'orig. data'!P14/5</f>
        <v>13.8</v>
      </c>
      <c r="E17" s="27">
        <f>'orig. data'!V14</f>
        <v>12.9626</v>
      </c>
      <c r="G17" s="36" t="s">
        <v>152</v>
      </c>
      <c r="H17" s="43">
        <f>'orig. data'!B30/5</f>
        <v>8.2</v>
      </c>
      <c r="I17" s="25">
        <f>'orig. data'!H30</f>
        <v>7.8786</v>
      </c>
      <c r="J17" s="48">
        <f>'orig. data'!P30/5</f>
        <v>7.4</v>
      </c>
      <c r="K17" s="27">
        <f>'orig. data'!V30</f>
        <v>7.4417</v>
      </c>
    </row>
    <row r="18" spans="1:11" ht="12.75">
      <c r="A18" s="37"/>
      <c r="B18" s="44"/>
      <c r="C18" s="26"/>
      <c r="D18" s="49"/>
      <c r="E18" s="28"/>
      <c r="G18" s="36" t="s">
        <v>153</v>
      </c>
      <c r="H18" s="46">
        <f>'orig. data'!B31/5</f>
        <v>5.8</v>
      </c>
      <c r="I18" s="25">
        <f>'orig. data'!H31</f>
        <v>9.0653</v>
      </c>
      <c r="J18" s="48">
        <f>'orig. data'!P31/5</f>
        <v>5.2</v>
      </c>
      <c r="K18" s="27">
        <f>'orig. data'!V31</f>
        <v>8.3307</v>
      </c>
    </row>
    <row r="19" spans="1:11" ht="12.75">
      <c r="A19" s="35" t="s">
        <v>140</v>
      </c>
      <c r="B19" s="43">
        <f>'orig. data'!B15/5</f>
        <v>16.6</v>
      </c>
      <c r="C19" s="25">
        <f>'orig. data'!H15</f>
        <v>5.7439</v>
      </c>
      <c r="D19" s="48">
        <f>'orig. data'!P15/5</f>
        <v>20.4</v>
      </c>
      <c r="E19" s="27">
        <f>'orig. data'!V15</f>
        <v>7.0316</v>
      </c>
      <c r="G19" s="38"/>
      <c r="H19" s="44"/>
      <c r="I19" s="26"/>
      <c r="J19" s="49"/>
      <c r="K19" s="28"/>
    </row>
    <row r="20" spans="1:11" ht="13.5" thickBot="1">
      <c r="A20" s="35" t="s">
        <v>141</v>
      </c>
      <c r="B20" s="43">
        <f>'orig. data'!B16/5</f>
        <v>16.8</v>
      </c>
      <c r="C20" s="25">
        <f>'orig. data'!H16</f>
        <v>8.8524</v>
      </c>
      <c r="D20" s="48">
        <f>'orig. data'!P16/5</f>
        <v>12.4</v>
      </c>
      <c r="E20" s="27">
        <f>'orig. data'!V16</f>
        <v>7.0712</v>
      </c>
      <c r="G20" s="39" t="s">
        <v>137</v>
      </c>
      <c r="H20" s="47">
        <f>'orig. data'!B8/5</f>
        <v>53</v>
      </c>
      <c r="I20" s="30">
        <f>'orig. data'!H8</f>
        <v>6.8958</v>
      </c>
      <c r="J20" s="30">
        <f>'orig. data'!P8/5</f>
        <v>47.6</v>
      </c>
      <c r="K20" s="29">
        <f>'orig. data'!V8</f>
        <v>6.6034</v>
      </c>
    </row>
    <row r="21" spans="1:9" ht="12.75">
      <c r="A21" s="35" t="s">
        <v>136</v>
      </c>
      <c r="B21" s="43">
        <f>'orig. data'!B17/5</f>
        <v>16.2</v>
      </c>
      <c r="C21" s="25">
        <f>'orig. data'!H17</f>
        <v>10.3726</v>
      </c>
      <c r="D21" s="48">
        <f>'orig. data'!P17/5</f>
        <v>18</v>
      </c>
      <c r="E21" s="27">
        <f>'orig. data'!V17</f>
        <v>11.9633</v>
      </c>
      <c r="G21" s="21" t="s">
        <v>139</v>
      </c>
      <c r="I21" s="40"/>
    </row>
    <row r="22" spans="1:11" ht="12.75">
      <c r="A22" s="37"/>
      <c r="B22" s="44"/>
      <c r="C22" s="26"/>
      <c r="D22" s="49"/>
      <c r="E22" s="28"/>
      <c r="G22" s="63" t="s">
        <v>156</v>
      </c>
      <c r="H22" s="63"/>
      <c r="I22" s="63"/>
      <c r="J22" s="63"/>
      <c r="K22" s="63"/>
    </row>
    <row r="23" spans="1:5" ht="13.5" thickBot="1">
      <c r="A23" s="39" t="s">
        <v>138</v>
      </c>
      <c r="B23" s="47">
        <f>'orig. data'!B18/5</f>
        <v>106.8</v>
      </c>
      <c r="C23" s="53">
        <f>'orig. data'!H18</f>
        <v>7.299</v>
      </c>
      <c r="D23" s="30">
        <f>'orig. data'!P18/5</f>
        <v>103.8</v>
      </c>
      <c r="E23" s="29">
        <f>'orig. data'!V18</f>
        <v>7.4171</v>
      </c>
    </row>
    <row r="24" spans="1:3" ht="12.75">
      <c r="A24" s="21" t="s">
        <v>139</v>
      </c>
      <c r="C24" s="40"/>
    </row>
    <row r="25" spans="1:5" ht="12.75">
      <c r="A25" s="31" t="s">
        <v>156</v>
      </c>
      <c r="B25" s="31"/>
      <c r="C25" s="31"/>
      <c r="D25" s="31"/>
      <c r="E25" s="31"/>
    </row>
  </sheetData>
  <mergeCells count="9">
    <mergeCell ref="G22:K22"/>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1" sqref="A1"/>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68" t="s">
        <v>165</v>
      </c>
      <c r="B1" s="4" t="s">
        <v>161</v>
      </c>
      <c r="C1" s="64" t="s">
        <v>118</v>
      </c>
      <c r="D1" s="64"/>
      <c r="E1" s="64"/>
      <c r="F1" s="64" t="s">
        <v>120</v>
      </c>
      <c r="G1" s="64"/>
      <c r="H1" s="5" t="s">
        <v>108</v>
      </c>
      <c r="I1" s="3" t="s">
        <v>110</v>
      </c>
      <c r="J1" s="3" t="s">
        <v>111</v>
      </c>
      <c r="K1" s="5" t="s">
        <v>109</v>
      </c>
      <c r="L1" s="5" t="s">
        <v>112</v>
      </c>
      <c r="M1" s="5" t="s">
        <v>113</v>
      </c>
      <c r="N1" s="5" t="s">
        <v>114</v>
      </c>
      <c r="O1" s="6"/>
      <c r="P1" s="5" t="s">
        <v>115</v>
      </c>
      <c r="Q1" s="5" t="s">
        <v>116</v>
      </c>
      <c r="R1" s="5" t="s">
        <v>117</v>
      </c>
      <c r="S1" s="6"/>
      <c r="T1" s="5" t="s">
        <v>121</v>
      </c>
    </row>
    <row r="2" spans="2:20" ht="12.75">
      <c r="B2" s="4"/>
      <c r="C2" s="12"/>
      <c r="D2" s="12"/>
      <c r="E2" s="12"/>
      <c r="F2" s="13"/>
      <c r="G2" s="13"/>
      <c r="H2" s="5"/>
      <c r="I2" s="65" t="s">
        <v>166</v>
      </c>
      <c r="J2" s="65"/>
      <c r="K2" s="5"/>
      <c r="L2" s="5"/>
      <c r="M2" s="5"/>
      <c r="N2" s="5"/>
      <c r="O2" s="6"/>
      <c r="P2" s="5"/>
      <c r="Q2" s="5"/>
      <c r="R2" s="5"/>
      <c r="S2" s="6"/>
      <c r="T2" s="5"/>
    </row>
    <row r="3" spans="1:27" ht="12.75">
      <c r="A3" s="4" t="s">
        <v>0</v>
      </c>
      <c r="B3" s="4"/>
      <c r="C3" s="12">
        <v>1</v>
      </c>
      <c r="D3" s="12">
        <v>2</v>
      </c>
      <c r="E3" s="12" t="s">
        <v>119</v>
      </c>
      <c r="F3" s="12" t="s">
        <v>162</v>
      </c>
      <c r="G3" s="12" t="s">
        <v>163</v>
      </c>
      <c r="H3" s="2" t="s">
        <v>159</v>
      </c>
      <c r="I3" s="4" t="s">
        <v>207</v>
      </c>
      <c r="J3" s="4" t="s">
        <v>208</v>
      </c>
      <c r="K3" s="2" t="s">
        <v>160</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v>
      </c>
      <c r="B4" t="s">
        <v>127</v>
      </c>
      <c r="C4">
        <f>'orig. data'!AH4</f>
        <v>0</v>
      </c>
      <c r="D4">
        <f>'orig. data'!AI4</f>
        <v>0</v>
      </c>
      <c r="E4">
        <f ca="1">IF(CELL("contents",F4)="s","s",IF(CELL("contents",G4)="s","s",IF(CELL("contents",'orig. data'!AJ4)="t","t","")))</f>
      </c>
      <c r="F4">
        <f>'orig. data'!AK4</f>
        <v>0</v>
      </c>
      <c r="G4">
        <f>'orig. data'!AL4</f>
        <v>0</v>
      </c>
      <c r="H4" s="23">
        <f aca="true" t="shared" si="0" ref="H4:H14">I$19</f>
        <v>7.299</v>
      </c>
      <c r="I4" s="3">
        <f>'orig. data'!D4</f>
        <v>3.8564</v>
      </c>
      <c r="J4" s="3">
        <f>'orig. data'!R4</f>
        <v>5.7226</v>
      </c>
      <c r="K4" s="23">
        <f aca="true" t="shared" si="1" ref="K4:K14">J$19</f>
        <v>7.4201</v>
      </c>
      <c r="L4" s="5">
        <f>'orig. data'!B4</f>
        <v>14</v>
      </c>
      <c r="M4" s="5">
        <f>'orig. data'!C4</f>
        <v>3637</v>
      </c>
      <c r="N4" s="11">
        <f>'orig. data'!G4</f>
        <v>0.01845</v>
      </c>
      <c r="O4" s="7"/>
      <c r="P4" s="5">
        <f>'orig. data'!P4</f>
        <v>23</v>
      </c>
      <c r="Q4" s="5">
        <f>'orig. data'!Q4</f>
        <v>4024</v>
      </c>
      <c r="R4" s="11">
        <f>'orig. data'!U4</f>
        <v>0.22281</v>
      </c>
      <c r="S4" s="7"/>
      <c r="T4" s="11">
        <f>'orig. data'!AD4</f>
        <v>0.2443</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v>
      </c>
      <c r="B5" t="s">
        <v>128</v>
      </c>
      <c r="C5">
        <f>'orig. data'!AH5</f>
        <v>0</v>
      </c>
      <c r="D5">
        <f>'orig. data'!AI5</f>
        <v>0</v>
      </c>
      <c r="E5">
        <f ca="1">IF(CELL("contents",F5)="s","s",IF(CELL("contents",G5)="s","s",IF(CELL("contents",'orig. data'!AJ5)="t","t","")))</f>
      </c>
      <c r="F5">
        <f>'orig. data'!AK5</f>
        <v>0</v>
      </c>
      <c r="G5">
        <f>'orig. data'!AL5</f>
        <v>0</v>
      </c>
      <c r="H5" s="23">
        <f t="shared" si="0"/>
        <v>7.299</v>
      </c>
      <c r="I5" s="3">
        <f>'orig. data'!D5</f>
        <v>6.4694</v>
      </c>
      <c r="J5" s="3">
        <f>'orig. data'!R5</f>
        <v>7.2593</v>
      </c>
      <c r="K5" s="23">
        <f t="shared" si="1"/>
        <v>7.4201</v>
      </c>
      <c r="L5" s="5">
        <f>'orig. data'!B5</f>
        <v>45</v>
      </c>
      <c r="M5" s="5">
        <f>'orig. data'!C5</f>
        <v>6952</v>
      </c>
      <c r="N5" s="11">
        <f>'orig. data'!G5</f>
        <v>0.43698</v>
      </c>
      <c r="O5" s="8"/>
      <c r="P5" s="5">
        <f>'orig. data'!P5</f>
        <v>51</v>
      </c>
      <c r="Q5" s="5">
        <f>'orig. data'!Q5</f>
        <v>7027</v>
      </c>
      <c r="R5" s="11">
        <f>'orig. data'!U5</f>
        <v>0.88138</v>
      </c>
      <c r="S5" s="8"/>
      <c r="T5" s="11">
        <f>'orig. data'!AD5</f>
        <v>0.57322</v>
      </c>
      <c r="U5" s="1"/>
      <c r="V5" s="1"/>
      <c r="W5" s="1"/>
      <c r="X5" s="1"/>
      <c r="Y5" s="1"/>
      <c r="Z5" s="1"/>
      <c r="AA5" s="1"/>
    </row>
    <row r="6" spans="1:27" ht="12.75">
      <c r="A6" s="2" t="str">
        <f ca="1" t="shared" si="2"/>
        <v>Assiniboine</v>
      </c>
      <c r="B6" t="s">
        <v>129</v>
      </c>
      <c r="C6">
        <f>'orig. data'!AH6</f>
        <v>0</v>
      </c>
      <c r="D6">
        <f>'orig. data'!AI6</f>
        <v>0</v>
      </c>
      <c r="E6">
        <f ca="1">IF(CELL("contents",F6)="s","s",IF(CELL("contents",G6)="s","s",IF(CELL("contents",'orig. data'!AJ6)="t","t","")))</f>
      </c>
      <c r="F6">
        <f>'orig. data'!AK6</f>
        <v>0</v>
      </c>
      <c r="G6">
        <f>'orig. data'!AL6</f>
        <v>0</v>
      </c>
      <c r="H6" s="23">
        <f t="shared" si="0"/>
        <v>7.299</v>
      </c>
      <c r="I6" s="3">
        <f>'orig. data'!D6</f>
        <v>6.2161</v>
      </c>
      <c r="J6" s="3">
        <f>'orig. data'!R6</f>
        <v>8.1112</v>
      </c>
      <c r="K6" s="23">
        <f t="shared" si="1"/>
        <v>7.4201</v>
      </c>
      <c r="L6" s="5">
        <f>'orig. data'!B6</f>
        <v>24</v>
      </c>
      <c r="M6" s="5">
        <f>'orig. data'!C6</f>
        <v>3861</v>
      </c>
      <c r="N6" s="11">
        <f>'orig. data'!G6</f>
        <v>0.44153</v>
      </c>
      <c r="O6" s="8"/>
      <c r="P6" s="5">
        <f>'orig. data'!P6</f>
        <v>28</v>
      </c>
      <c r="Q6" s="5">
        <f>'orig. data'!Q6</f>
        <v>3455</v>
      </c>
      <c r="R6" s="11">
        <f>'orig. data'!U6</f>
        <v>0.64623</v>
      </c>
      <c r="S6" s="8"/>
      <c r="T6" s="11">
        <f>'orig. data'!AD6</f>
        <v>0.33878</v>
      </c>
      <c r="U6" s="1"/>
      <c r="V6" s="1"/>
      <c r="W6" s="1"/>
      <c r="X6" s="1"/>
      <c r="Y6" s="1"/>
      <c r="Z6" s="1"/>
      <c r="AA6" s="1"/>
    </row>
    <row r="7" spans="1:27" ht="12.75">
      <c r="A7" s="2" t="str">
        <f ca="1" t="shared" si="2"/>
        <v>Brandon</v>
      </c>
      <c r="B7" t="s">
        <v>107</v>
      </c>
      <c r="C7">
        <f>'orig. data'!AH7</f>
        <v>0</v>
      </c>
      <c r="D7">
        <f>'orig. data'!AI7</f>
        <v>0</v>
      </c>
      <c r="E7">
        <f ca="1">IF(CELL("contents",F7)="s","s",IF(CELL("contents",G7)="s","s",IF(CELL("contents",'orig. data'!AJ7)="t","t","")))</f>
      </c>
      <c r="F7">
        <f>'orig. data'!AK7</f>
        <v>0</v>
      </c>
      <c r="G7">
        <f>'orig. data'!AL7</f>
        <v>0</v>
      </c>
      <c r="H7" s="23">
        <f t="shared" si="0"/>
        <v>7.299</v>
      </c>
      <c r="I7" s="3">
        <f>'orig. data'!D7</f>
        <v>6.6795</v>
      </c>
      <c r="J7" s="3">
        <f>'orig. data'!R7</f>
        <v>8.3865</v>
      </c>
      <c r="K7" s="23">
        <f t="shared" si="1"/>
        <v>7.4201</v>
      </c>
      <c r="L7" s="5">
        <f>'orig. data'!B7</f>
        <v>19</v>
      </c>
      <c r="M7" s="5">
        <f>'orig. data'!C7</f>
        <v>2849</v>
      </c>
      <c r="N7" s="11">
        <f>'orig. data'!G7</f>
        <v>0.70402</v>
      </c>
      <c r="O7" s="8"/>
      <c r="P7" s="5">
        <f>'orig. data'!P7</f>
        <v>25</v>
      </c>
      <c r="Q7" s="5">
        <f>'orig. data'!Q7</f>
        <v>2977</v>
      </c>
      <c r="R7" s="11">
        <f>'orig. data'!U7</f>
        <v>0.54989</v>
      </c>
      <c r="S7" s="8"/>
      <c r="T7" s="11">
        <f>'orig. data'!AD7</f>
        <v>0.45463</v>
      </c>
      <c r="U7" s="1"/>
      <c r="V7" s="1"/>
      <c r="W7" s="1"/>
      <c r="X7" s="1"/>
      <c r="Y7" s="1"/>
      <c r="Z7" s="1"/>
      <c r="AA7" s="1"/>
    </row>
    <row r="8" spans="1:27" ht="12.75">
      <c r="A8" s="2" t="str">
        <f ca="1" t="shared" si="2"/>
        <v>Winnipeg</v>
      </c>
      <c r="B8" t="s">
        <v>137</v>
      </c>
      <c r="C8">
        <f>'orig. data'!AH8</f>
        <v>0</v>
      </c>
      <c r="D8">
        <f>'orig. data'!AI8</f>
        <v>0</v>
      </c>
      <c r="E8">
        <f ca="1">IF(CELL("contents",F8)="s","s",IF(CELL("contents",G8)="s","s",IF(CELL("contents",'orig. data'!AJ8)="t","t","")))</f>
      </c>
      <c r="F8">
        <f>'orig. data'!AK8</f>
        <v>0</v>
      </c>
      <c r="G8">
        <f>'orig. data'!AL8</f>
        <v>0</v>
      </c>
      <c r="H8" s="23">
        <f t="shared" si="0"/>
        <v>7.299</v>
      </c>
      <c r="I8" s="3">
        <f>'orig. data'!D8</f>
        <v>6.7373</v>
      </c>
      <c r="J8" s="3">
        <f>'orig. data'!R8</f>
        <v>6.4511</v>
      </c>
      <c r="K8" s="23">
        <f t="shared" si="1"/>
        <v>7.4201</v>
      </c>
      <c r="L8" s="5">
        <f>'orig. data'!B8</f>
        <v>265</v>
      </c>
      <c r="M8" s="5">
        <f>'orig. data'!C8</f>
        <v>38429</v>
      </c>
      <c r="N8" s="11">
        <f>'orig. data'!G8</f>
        <v>0.29407</v>
      </c>
      <c r="O8" s="8"/>
      <c r="P8" s="5">
        <f>'orig. data'!P8</f>
        <v>238</v>
      </c>
      <c r="Q8" s="5">
        <f>'orig. data'!Q8</f>
        <v>36042</v>
      </c>
      <c r="R8" s="11">
        <f>'orig. data'!U8</f>
        <v>0.07986</v>
      </c>
      <c r="S8" s="8"/>
      <c r="T8" s="11">
        <f>'orig. data'!AD8</f>
        <v>0.61912</v>
      </c>
      <c r="U8" s="1"/>
      <c r="V8" s="1"/>
      <c r="W8" s="1"/>
      <c r="X8" s="1"/>
      <c r="Y8" s="1"/>
      <c r="Z8" s="1"/>
      <c r="AA8" s="1"/>
    </row>
    <row r="9" spans="1:27" ht="12.75">
      <c r="A9" s="2" t="str">
        <f ca="1" t="shared" si="2"/>
        <v>Interlake</v>
      </c>
      <c r="B9" t="s">
        <v>131</v>
      </c>
      <c r="C9">
        <f>'orig. data'!AH9</f>
        <v>0</v>
      </c>
      <c r="D9">
        <f>'orig. data'!AI9</f>
        <v>0</v>
      </c>
      <c r="E9">
        <f ca="1">IF(CELL("contents",F9)="s","s",IF(CELL("contents",G9)="s","s",IF(CELL("contents",'orig. data'!AJ9)="t","t","")))</f>
      </c>
      <c r="F9">
        <f>'orig. data'!AK9</f>
        <v>0</v>
      </c>
      <c r="G9">
        <f>'orig. data'!AL9</f>
        <v>0</v>
      </c>
      <c r="H9" s="23">
        <f t="shared" si="0"/>
        <v>7.299</v>
      </c>
      <c r="I9" s="3">
        <f>'orig. data'!D9</f>
        <v>7.2483</v>
      </c>
      <c r="J9" s="3">
        <f>'orig. data'!R9</f>
        <v>7.0792</v>
      </c>
      <c r="K9" s="23">
        <f t="shared" si="1"/>
        <v>7.4201</v>
      </c>
      <c r="L9" s="5">
        <f>'orig. data'!B9</f>
        <v>31</v>
      </c>
      <c r="M9" s="5">
        <f>'orig. data'!C9</f>
        <v>4280</v>
      </c>
      <c r="N9" s="11">
        <f>'orig. data'!G9</f>
        <v>0.9699</v>
      </c>
      <c r="O9" s="8"/>
      <c r="P9" s="5">
        <f>'orig. data'!P9</f>
        <v>28</v>
      </c>
      <c r="Q9" s="5">
        <f>'orig. data'!Q9</f>
        <v>3956</v>
      </c>
      <c r="R9" s="11">
        <f>'orig. data'!U9</f>
        <v>0.80848</v>
      </c>
      <c r="S9" s="8"/>
      <c r="T9" s="11">
        <f>'orig. data'!AD9</f>
        <v>0.92787</v>
      </c>
      <c r="U9" s="1"/>
      <c r="V9" s="1"/>
      <c r="W9" s="1"/>
      <c r="X9" s="1"/>
      <c r="Y9" s="1"/>
      <c r="Z9" s="1"/>
      <c r="AA9" s="1"/>
    </row>
    <row r="10" spans="1:20" ht="12.75">
      <c r="A10" s="2" t="str">
        <f ca="1" t="shared" si="2"/>
        <v>North Eastman (1)</v>
      </c>
      <c r="B10" t="s">
        <v>132</v>
      </c>
      <c r="C10">
        <f>'orig. data'!AH10</f>
        <v>1</v>
      </c>
      <c r="D10">
        <f>'orig. data'!AI10</f>
        <v>0</v>
      </c>
      <c r="E10">
        <f ca="1">IF(CELL("contents",F10)="s","s",IF(CELL("contents",G10)="s","s",IF(CELL("contents",'orig. data'!AJ10)="t","t","")))</f>
      </c>
      <c r="F10">
        <f>'orig. data'!AK10</f>
        <v>0</v>
      </c>
      <c r="G10">
        <f>'orig. data'!AL10</f>
        <v>0</v>
      </c>
      <c r="H10" s="23">
        <f t="shared" si="0"/>
        <v>7.299</v>
      </c>
      <c r="I10" s="3">
        <f>'orig. data'!D10</f>
        <v>13.8198</v>
      </c>
      <c r="J10" s="3">
        <f>'orig. data'!R10</f>
        <v>8.2619</v>
      </c>
      <c r="K10" s="23">
        <f t="shared" si="1"/>
        <v>7.4201</v>
      </c>
      <c r="L10" s="5">
        <f>'orig. data'!B10</f>
        <v>35</v>
      </c>
      <c r="M10" s="5">
        <f>'orig. data'!C10</f>
        <v>2530</v>
      </c>
      <c r="N10" s="11">
        <f>'orig. data'!G10</f>
        <v>0.00025</v>
      </c>
      <c r="P10" s="5">
        <f>'orig. data'!P10</f>
        <v>19</v>
      </c>
      <c r="Q10" s="5">
        <f>'orig. data'!Q10</f>
        <v>2301</v>
      </c>
      <c r="R10" s="11">
        <f>'orig. data'!U10</f>
        <v>0.64544</v>
      </c>
      <c r="T10" s="11">
        <f>'orig. data'!AD10</f>
        <v>0.07103</v>
      </c>
    </row>
    <row r="11" spans="1:27" ht="12.75">
      <c r="A11" s="2" t="str">
        <f ca="1" t="shared" si="2"/>
        <v>Parkland</v>
      </c>
      <c r="B11" t="s">
        <v>130</v>
      </c>
      <c r="C11">
        <f>'orig. data'!AH11</f>
        <v>0</v>
      </c>
      <c r="D11">
        <f>'orig. data'!AI11</f>
        <v>0</v>
      </c>
      <c r="E11">
        <f ca="1">IF(CELL("contents",F11)="s","s",IF(CELL("contents",G11)="s","s",IF(CELL("contents",'orig. data'!AJ11)="t","t","")))</f>
      </c>
      <c r="F11">
        <f>'orig. data'!AK11</f>
        <v>0</v>
      </c>
      <c r="G11">
        <f>'orig. data'!AL11</f>
        <v>0</v>
      </c>
      <c r="H11" s="23">
        <f t="shared" si="0"/>
        <v>7.299</v>
      </c>
      <c r="I11" s="3">
        <f>'orig. data'!D11</f>
        <v>6.723</v>
      </c>
      <c r="J11" s="3">
        <f>'orig. data'!R11</f>
        <v>5.9756</v>
      </c>
      <c r="K11" s="23">
        <f t="shared" si="1"/>
        <v>7.4201</v>
      </c>
      <c r="L11" s="5">
        <f>'orig. data'!B11</f>
        <v>18</v>
      </c>
      <c r="M11" s="5">
        <f>'orig. data'!C11</f>
        <v>2679</v>
      </c>
      <c r="N11" s="11">
        <f>'orig. data'!G11</f>
        <v>0.73161</v>
      </c>
      <c r="O11" s="8"/>
      <c r="P11" s="5">
        <f>'orig. data'!P11</f>
        <v>15</v>
      </c>
      <c r="Q11" s="5">
        <f>'orig. data'!Q11</f>
        <v>2511</v>
      </c>
      <c r="R11" s="11">
        <f>'orig. data'!U11</f>
        <v>0.40844</v>
      </c>
      <c r="S11" s="8"/>
      <c r="T11" s="11">
        <f>'orig. data'!AD11</f>
        <v>0.73604</v>
      </c>
      <c r="U11" s="1"/>
      <c r="V11" s="1"/>
      <c r="W11" s="1"/>
      <c r="X11" s="1"/>
      <c r="Y11" s="1"/>
      <c r="Z11" s="1"/>
      <c r="AA11" s="1"/>
    </row>
    <row r="12" spans="1:27" ht="12.75">
      <c r="A12" s="2" t="str">
        <f ca="1" t="shared" si="2"/>
        <v>Churchill (s)</v>
      </c>
      <c r="B12" t="s">
        <v>133</v>
      </c>
      <c r="C12">
        <f>'orig. data'!AH12</f>
        <v>0</v>
      </c>
      <c r="D12">
        <f>'orig. data'!AI12</f>
        <v>0</v>
      </c>
      <c r="E12" t="str">
        <f ca="1">IF(CELL("contents",F12)="s","s",IF(CELL("contents",G12)="s","s",IF(CELL("contents",'orig. data'!AJ12)="t","t","")))</f>
        <v>s</v>
      </c>
      <c r="F12">
        <f>'orig. data'!AK12</f>
        <v>0</v>
      </c>
      <c r="G12" t="str">
        <f>'orig. data'!AL12</f>
        <v>s</v>
      </c>
      <c r="H12" s="23">
        <f t="shared" si="0"/>
        <v>7.299</v>
      </c>
      <c r="I12" s="3">
        <f>'orig. data'!D12</f>
        <v>0</v>
      </c>
      <c r="J12" s="3" t="str">
        <f>'orig. data'!R12</f>
        <v>.</v>
      </c>
      <c r="K12" s="23">
        <f t="shared" si="1"/>
        <v>7.4201</v>
      </c>
      <c r="L12" s="5">
        <f>'orig. data'!B12</f>
        <v>0</v>
      </c>
      <c r="M12" s="5">
        <f>'orig. data'!C12</f>
        <v>94</v>
      </c>
      <c r="N12" s="11">
        <f>'orig. data'!G12</f>
        <v>0.99889</v>
      </c>
      <c r="O12" s="8"/>
      <c r="P12" s="5" t="str">
        <f>'orig. data'!P12</f>
        <v>.</v>
      </c>
      <c r="Q12" s="5" t="str">
        <f>'orig. data'!Q12</f>
        <v>.</v>
      </c>
      <c r="R12" s="11" t="str">
        <f>'orig. data'!U12</f>
        <v>.</v>
      </c>
      <c r="S12" s="8"/>
      <c r="T12" s="11" t="str">
        <f>'orig. data'!AD12</f>
        <v>.</v>
      </c>
      <c r="U12" s="1"/>
      <c r="V12" s="1"/>
      <c r="W12" s="1"/>
      <c r="X12" s="1"/>
      <c r="Y12" s="1"/>
      <c r="Z12" s="1"/>
      <c r="AA12" s="1"/>
    </row>
    <row r="13" spans="1:27" ht="12.75">
      <c r="A13" s="2" t="str">
        <f ca="1" t="shared" si="2"/>
        <v>Nor-Man</v>
      </c>
      <c r="B13" t="s">
        <v>134</v>
      </c>
      <c r="C13">
        <f>'orig. data'!AH13</f>
        <v>0</v>
      </c>
      <c r="D13">
        <f>'orig. data'!AI13</f>
        <v>0</v>
      </c>
      <c r="E13">
        <f ca="1">IF(CELL("contents",F13)="s","s",IF(CELL("contents",G13)="s","s",IF(CELL("contents",'orig. data'!AJ13)="t","t","")))</f>
      </c>
      <c r="F13">
        <f>'orig. data'!AK13</f>
        <v>0</v>
      </c>
      <c r="G13">
        <f>'orig. data'!AL13</f>
        <v>0</v>
      </c>
      <c r="H13" s="23">
        <f t="shared" si="0"/>
        <v>7.299</v>
      </c>
      <c r="I13" s="3">
        <f>'orig. data'!D13</f>
        <v>8.3374</v>
      </c>
      <c r="J13" s="3">
        <f>'orig. data'!R13</f>
        <v>8.0619</v>
      </c>
      <c r="K13" s="23">
        <f t="shared" si="1"/>
        <v>7.4201</v>
      </c>
      <c r="L13" s="5">
        <f>'orig. data'!B13</f>
        <v>19</v>
      </c>
      <c r="M13" s="5">
        <f>'orig. data'!C13</f>
        <v>2282</v>
      </c>
      <c r="N13" s="11">
        <f>'orig. data'!G13</f>
        <v>0.56885</v>
      </c>
      <c r="O13" s="8"/>
      <c r="P13" s="5">
        <f>'orig. data'!P13</f>
        <v>17</v>
      </c>
      <c r="Q13" s="5">
        <f>'orig. data'!Q13</f>
        <v>2107</v>
      </c>
      <c r="R13" s="11">
        <f>'orig. data'!U13</f>
        <v>0.73641</v>
      </c>
      <c r="S13" s="8"/>
      <c r="T13" s="11">
        <f>'orig. data'!AD13</f>
        <v>0.91985</v>
      </c>
      <c r="U13" s="1"/>
      <c r="V13" s="1"/>
      <c r="W13" s="1"/>
      <c r="X13" s="1"/>
      <c r="Y13" s="1"/>
      <c r="Z13" s="1"/>
      <c r="AA13" s="1"/>
    </row>
    <row r="14" spans="1:27" ht="12.75">
      <c r="A14" s="2" t="str">
        <f ca="1" t="shared" si="2"/>
        <v>Burntwood (1,2)</v>
      </c>
      <c r="B14" t="s">
        <v>135</v>
      </c>
      <c r="C14">
        <f>'orig. data'!AH14</f>
        <v>1</v>
      </c>
      <c r="D14">
        <f>'orig. data'!AI14</f>
        <v>2</v>
      </c>
      <c r="E14">
        <f ca="1">IF(CELL("contents",F14)="s","s",IF(CELL("contents",G14)="s","s",IF(CELL("contents",'orig. data'!AJ14)="t","t","")))</f>
      </c>
      <c r="F14">
        <f>'orig. data'!AK14</f>
        <v>0</v>
      </c>
      <c r="G14">
        <f>'orig. data'!AL14</f>
        <v>0</v>
      </c>
      <c r="H14" s="23">
        <f t="shared" si="0"/>
        <v>7.299</v>
      </c>
      <c r="I14" s="3">
        <f>'orig. data'!D14</f>
        <v>11.4121</v>
      </c>
      <c r="J14" s="3">
        <f>'orig. data'!R14</f>
        <v>12.9808</v>
      </c>
      <c r="K14" s="23">
        <f t="shared" si="1"/>
        <v>7.4201</v>
      </c>
      <c r="L14" s="5">
        <f>'orig. data'!B14</f>
        <v>62</v>
      </c>
      <c r="M14" s="5">
        <f>'orig. data'!C14</f>
        <v>5433</v>
      </c>
      <c r="N14" s="11">
        <f>'orig. data'!G14</f>
        <v>0.00086</v>
      </c>
      <c r="O14" s="8"/>
      <c r="P14" s="5">
        <f>'orig. data'!P14</f>
        <v>69</v>
      </c>
      <c r="Q14" s="5">
        <f>'orig. data'!Q14</f>
        <v>5323</v>
      </c>
      <c r="R14" s="11">
        <f>'orig. data'!U14</f>
        <v>1E-05</v>
      </c>
      <c r="S14" s="8"/>
      <c r="T14" s="11">
        <f>'orig. data'!AD14</f>
        <v>0.46171</v>
      </c>
      <c r="U14" s="1"/>
      <c r="V14" s="1"/>
      <c r="W14" s="1"/>
      <c r="X14" s="1"/>
      <c r="Y14" s="1"/>
      <c r="Z14" s="1"/>
      <c r="AA14" s="1"/>
    </row>
    <row r="15" spans="1:27" ht="12.75">
      <c r="B15"/>
      <c r="C15"/>
      <c r="D15"/>
      <c r="E15"/>
      <c r="F15"/>
      <c r="G15"/>
      <c r="H15" s="23"/>
      <c r="I15" s="3"/>
      <c r="J15" s="3"/>
      <c r="K15" s="23"/>
      <c r="L15" s="5"/>
      <c r="M15" s="5"/>
      <c r="N15" s="11"/>
      <c r="O15" s="8"/>
      <c r="P15" s="5"/>
      <c r="Q15" s="5"/>
      <c r="R15" s="11"/>
      <c r="S15" s="8"/>
      <c r="T15" s="11"/>
      <c r="U15" s="1"/>
      <c r="V15" s="1"/>
      <c r="W15" s="1"/>
      <c r="X15" s="1"/>
      <c r="Y15" s="1"/>
      <c r="Z15" s="1"/>
      <c r="AA15" s="1"/>
    </row>
    <row r="16" spans="1:27" ht="12.75">
      <c r="A16" s="2" t="str">
        <f ca="1" t="shared" si="2"/>
        <v>South</v>
      </c>
      <c r="B16" t="s">
        <v>140</v>
      </c>
      <c r="C16">
        <f>'orig. data'!AH15</f>
        <v>0</v>
      </c>
      <c r="D16">
        <f>'orig. data'!AI15</f>
        <v>0</v>
      </c>
      <c r="E16">
        <f ca="1">IF(CELL("contents",F16)="s","s",IF(CELL("contents",G16)="s","s",IF(CELL("contents",'orig. data'!AJ15)="t","t","")))</f>
      </c>
      <c r="F16">
        <f>'orig. data'!AK15</f>
        <v>0</v>
      </c>
      <c r="G16">
        <f>'orig. data'!AL15</f>
        <v>0</v>
      </c>
      <c r="H16" s="23">
        <f>I$19</f>
        <v>7.299</v>
      </c>
      <c r="I16" s="3">
        <f>'orig. data'!D15</f>
        <v>5.6192</v>
      </c>
      <c r="J16" s="3">
        <f>'orig. data'!R15</f>
        <v>6.9778</v>
      </c>
      <c r="K16" s="23">
        <f>J$19</f>
        <v>7.4201</v>
      </c>
      <c r="L16" s="5">
        <f>'orig. data'!B15</f>
        <v>83</v>
      </c>
      <c r="M16" s="5">
        <f>'orig. data'!C15</f>
        <v>14450</v>
      </c>
      <c r="N16" s="11">
        <f>'orig. data'!G15</f>
        <v>0.02995</v>
      </c>
      <c r="O16" s="8"/>
      <c r="P16" s="5">
        <f>'orig. data'!P15</f>
        <v>102</v>
      </c>
      <c r="Q16" s="5">
        <f>'orig. data'!Q15</f>
        <v>14506</v>
      </c>
      <c r="R16" s="11">
        <f>'orig. data'!U15</f>
        <v>0.57317</v>
      </c>
      <c r="S16" s="8"/>
      <c r="T16" s="11">
        <f>'orig. data'!AD15</f>
        <v>0.13171</v>
      </c>
      <c r="U16" s="1"/>
      <c r="V16" s="1"/>
      <c r="W16" s="1"/>
      <c r="X16" s="1"/>
      <c r="Y16" s="1"/>
      <c r="Z16" s="1"/>
      <c r="AA16" s="1"/>
    </row>
    <row r="17" spans="1:20" ht="12.75">
      <c r="A17" s="2" t="str">
        <f ca="1" t="shared" si="2"/>
        <v>Mid</v>
      </c>
      <c r="B17" t="s">
        <v>141</v>
      </c>
      <c r="C17">
        <f>'orig. data'!AH16</f>
        <v>0</v>
      </c>
      <c r="D17">
        <f>'orig. data'!AI16</f>
        <v>0</v>
      </c>
      <c r="E17">
        <f ca="1">IF(CELL("contents",F17)="s","s",IF(CELL("contents",G17)="s","s",IF(CELL("contents",'orig. data'!AJ16)="t","t","")))</f>
      </c>
      <c r="F17">
        <f>'orig. data'!AK16</f>
        <v>0</v>
      </c>
      <c r="G17">
        <f>'orig. data'!AL16</f>
        <v>0</v>
      </c>
      <c r="H17" s="23">
        <f>I$19</f>
        <v>7.299</v>
      </c>
      <c r="I17" s="3">
        <f>'orig. data'!D16</f>
        <v>8.4282</v>
      </c>
      <c r="J17" s="3">
        <f>'orig. data'!R16</f>
        <v>7.0229</v>
      </c>
      <c r="K17" s="23">
        <f>J$19</f>
        <v>7.4201</v>
      </c>
      <c r="L17" s="5">
        <f>'orig. data'!B16</f>
        <v>84</v>
      </c>
      <c r="M17" s="5">
        <f>'orig. data'!C16</f>
        <v>9489</v>
      </c>
      <c r="N17" s="11">
        <f>'orig. data'!G16</f>
        <v>0.23852</v>
      </c>
      <c r="P17" s="5">
        <f>'orig. data'!P16</f>
        <v>62</v>
      </c>
      <c r="Q17" s="5">
        <f>'orig. data'!Q16</f>
        <v>8768</v>
      </c>
      <c r="R17" s="11">
        <f>'orig. data'!U16</f>
        <v>0.68416</v>
      </c>
      <c r="T17" s="11">
        <f>'orig. data'!AD16</f>
        <v>0.29304</v>
      </c>
    </row>
    <row r="18" spans="1:20" ht="12.75">
      <c r="A18" s="2" t="str">
        <f ca="1" t="shared" si="2"/>
        <v>North (2)</v>
      </c>
      <c r="B18" t="s">
        <v>136</v>
      </c>
      <c r="C18">
        <f>'orig. data'!AH17</f>
        <v>0</v>
      </c>
      <c r="D18">
        <f>'orig. data'!AI17</f>
        <v>2</v>
      </c>
      <c r="E18">
        <f ca="1">IF(CELL("contents",F18)="s","s",IF(CELL("contents",G18)="s","s",IF(CELL("contents",'orig. data'!AJ17)="t","t","")))</f>
      </c>
      <c r="F18">
        <f>'orig. data'!AK17</f>
        <v>0</v>
      </c>
      <c r="G18">
        <f>'orig. data'!AL17</f>
        <v>0</v>
      </c>
      <c r="H18" s="23">
        <f>I$19</f>
        <v>7.299</v>
      </c>
      <c r="I18" s="3">
        <f>'orig. data'!D17</f>
        <v>8.2764</v>
      </c>
      <c r="J18" s="3">
        <f>'orig. data'!R17</f>
        <v>11.5297</v>
      </c>
      <c r="K18" s="23">
        <f>J$19</f>
        <v>7.4201</v>
      </c>
      <c r="L18" s="5">
        <f>'orig. data'!B17</f>
        <v>81</v>
      </c>
      <c r="M18" s="5">
        <f>'orig. data'!C17</f>
        <v>7809</v>
      </c>
      <c r="N18" s="11">
        <f>'orig. data'!G17</f>
        <v>0.99938</v>
      </c>
      <c r="P18" s="5">
        <f>'orig. data'!P17</f>
        <v>90</v>
      </c>
      <c r="Q18" s="5">
        <f>'orig. data'!Q17</f>
        <v>7523</v>
      </c>
      <c r="R18" s="11">
        <f>'orig. data'!U17</f>
        <v>0.00018</v>
      </c>
      <c r="T18" s="11">
        <f>'orig. data'!AD17</f>
        <v>0.99838</v>
      </c>
    </row>
    <row r="19" spans="1:20" ht="10.5" customHeight="1">
      <c r="A19" s="2" t="str">
        <f ca="1" t="shared" si="2"/>
        <v>Manitoba</v>
      </c>
      <c r="B19" t="s">
        <v>138</v>
      </c>
      <c r="C19">
        <f>'orig. data'!AH18</f>
        <v>0</v>
      </c>
      <c r="D19">
        <f>'orig. data'!AI18</f>
        <v>0</v>
      </c>
      <c r="E19">
        <f ca="1">IF(CELL("contents",F19)="s","s",IF(CELL("contents",G19)="s","s",IF(CELL("contents",'orig. data'!AJ18)="t","t","")))</f>
      </c>
      <c r="F19">
        <f>'orig. data'!AK18</f>
        <v>0</v>
      </c>
      <c r="G19">
        <f>'orig. data'!AL18</f>
        <v>0</v>
      </c>
      <c r="H19" s="23">
        <f>I$19</f>
        <v>7.299</v>
      </c>
      <c r="I19" s="3">
        <f>'orig. data'!D18</f>
        <v>7.299</v>
      </c>
      <c r="J19" s="3">
        <f>'orig. data'!R18</f>
        <v>7.4201</v>
      </c>
      <c r="K19" s="23">
        <f>J$19</f>
        <v>7.4201</v>
      </c>
      <c r="L19" s="5">
        <f>'orig. data'!B18</f>
        <v>534</v>
      </c>
      <c r="M19" s="5">
        <f>'orig. data'!C18</f>
        <v>73161</v>
      </c>
      <c r="N19" s="11" t="str">
        <f>'orig. data'!G18</f>
        <v>.</v>
      </c>
      <c r="P19" s="5">
        <f>'orig. data'!P18</f>
        <v>519</v>
      </c>
      <c r="Q19" s="5">
        <f>'orig. data'!Q18</f>
        <v>69973</v>
      </c>
      <c r="R19" s="11" t="str">
        <f>'orig. data'!U18</f>
        <v>.</v>
      </c>
      <c r="T19" s="11">
        <f>'orig. data'!AD18</f>
        <v>0.78953</v>
      </c>
    </row>
    <row r="20" spans="1:20" ht="12.75" hidden="1">
      <c r="A20" s="2" t="str">
        <f ca="1" t="shared" si="2"/>
        <v>Public Trustee (s)</v>
      </c>
      <c r="B20" t="s">
        <v>155</v>
      </c>
      <c r="C20">
        <f>'orig. data'!AH19</f>
        <v>0</v>
      </c>
      <c r="D20">
        <f>'orig. data'!AI19</f>
        <v>0</v>
      </c>
      <c r="E20" t="str">
        <f ca="1">IF(CELL("contents",F20)="s","s",IF(CELL("contents",G20)="s","s",IF(CELL("contents",'orig. data'!AJ19)="t","t","")))</f>
        <v>s</v>
      </c>
      <c r="F20" t="str">
        <f>'orig. data'!AK19</f>
        <v>s</v>
      </c>
      <c r="G20" t="str">
        <f>'orig. data'!AL19</f>
        <v>s</v>
      </c>
      <c r="H20" s="23">
        <f>I$19</f>
        <v>7.299</v>
      </c>
      <c r="I20" s="3" t="str">
        <f>'orig. data'!D19</f>
        <v>.</v>
      </c>
      <c r="J20" s="3" t="str">
        <f>'orig. data'!R19</f>
        <v>.</v>
      </c>
      <c r="K20" s="23">
        <f>J$19</f>
        <v>7.4201</v>
      </c>
      <c r="L20" s="5" t="str">
        <f>'orig. data'!B19</f>
        <v>.</v>
      </c>
      <c r="M20" s="5" t="str">
        <f>'orig. data'!C19</f>
        <v>.</v>
      </c>
      <c r="N20" s="11" t="str">
        <f>'orig. data'!G19</f>
        <v>.</v>
      </c>
      <c r="P20" s="5" t="str">
        <f>'orig. data'!P19</f>
        <v>.</v>
      </c>
      <c r="Q20" s="5" t="str">
        <f>'orig. data'!Q19</f>
        <v>.</v>
      </c>
      <c r="R20" s="11" t="str">
        <f>'orig. data'!U19</f>
        <v>.</v>
      </c>
      <c r="T20" s="11" t="str">
        <f>'orig. data'!AD19</f>
        <v>.</v>
      </c>
    </row>
    <row r="21" spans="2:20" ht="12.75">
      <c r="B21"/>
      <c r="C21"/>
      <c r="D21"/>
      <c r="E21"/>
      <c r="F21"/>
      <c r="G21"/>
      <c r="H21" s="23"/>
      <c r="I21" s="3"/>
      <c r="J21" s="3"/>
      <c r="K21" s="23"/>
      <c r="L21" s="5"/>
      <c r="M21" s="5"/>
      <c r="N21" s="11"/>
      <c r="P21" s="5"/>
      <c r="Q21" s="5"/>
      <c r="R21" s="11"/>
      <c r="T21" s="11"/>
    </row>
    <row r="22" spans="1:20" ht="12.75">
      <c r="A22" s="2" t="str">
        <f ca="1" t="shared" si="2"/>
        <v>Fort Garry</v>
      </c>
      <c r="B22" t="s">
        <v>142</v>
      </c>
      <c r="C22">
        <f>'orig. data'!AH20</f>
        <v>0</v>
      </c>
      <c r="D22">
        <f>'orig. data'!AI20</f>
        <v>0</v>
      </c>
      <c r="E22">
        <f ca="1">IF(CELL("contents",F22)="s","s",IF(CELL("contents",G22)="s","s",IF(CELL("contents",'orig. data'!AJ20)="t","t","")))</f>
      </c>
      <c r="F22">
        <f>'orig. data'!AK20</f>
        <v>0</v>
      </c>
      <c r="G22">
        <f>'orig. data'!AL20</f>
        <v>0</v>
      </c>
      <c r="H22" s="23">
        <f aca="true" t="shared" si="3" ref="H22:H33">I$19</f>
        <v>7.299</v>
      </c>
      <c r="I22" s="3">
        <f>'orig. data'!D20</f>
        <v>7.12</v>
      </c>
      <c r="J22" s="3">
        <f>'orig. data'!R20</f>
        <v>6.6285</v>
      </c>
      <c r="K22" s="23">
        <f aca="true" t="shared" si="4" ref="K22:K33">J$19</f>
        <v>7.4201</v>
      </c>
      <c r="L22" s="5">
        <f>'orig. data'!B20</f>
        <v>25</v>
      </c>
      <c r="M22" s="5">
        <f>'orig. data'!C20</f>
        <v>3509</v>
      </c>
      <c r="N22" s="11">
        <f>'orig. data'!G20</f>
        <v>0.90344</v>
      </c>
      <c r="P22" s="5">
        <f>'orig. data'!P20</f>
        <v>22</v>
      </c>
      <c r="Q22" s="5">
        <f>'orig. data'!Q20</f>
        <v>3324</v>
      </c>
      <c r="R22" s="11">
        <f>'orig. data'!U20</f>
        <v>0.6043</v>
      </c>
      <c r="T22" s="11">
        <f>'orig. data'!AD20</f>
        <v>0.8067</v>
      </c>
    </row>
    <row r="23" spans="1:20" ht="12.75">
      <c r="A23" s="2" t="str">
        <f ca="1" t="shared" si="2"/>
        <v>Assiniboine South (s)</v>
      </c>
      <c r="B23" t="s">
        <v>143</v>
      </c>
      <c r="C23">
        <f>'orig. data'!AH21</f>
        <v>0</v>
      </c>
      <c r="D23">
        <f>'orig. data'!AI21</f>
        <v>0</v>
      </c>
      <c r="E23" t="str">
        <f ca="1">IF(CELL("contents",F23)="s","s",IF(CELL("contents",G23)="s","s",IF(CELL("contents",'orig. data'!AJ21)="t","t","")))</f>
        <v>s</v>
      </c>
      <c r="F23">
        <f>'orig. data'!AK21</f>
        <v>0</v>
      </c>
      <c r="G23" t="str">
        <f>'orig. data'!AL21</f>
        <v>s</v>
      </c>
      <c r="H23" s="23">
        <f t="shared" si="3"/>
        <v>7.299</v>
      </c>
      <c r="I23" s="3">
        <f>'orig. data'!D21</f>
        <v>5.7099</v>
      </c>
      <c r="J23" s="3" t="str">
        <f>'orig. data'!R21</f>
        <v>.</v>
      </c>
      <c r="K23" s="23">
        <f t="shared" si="4"/>
        <v>7.4201</v>
      </c>
      <c r="L23" s="5">
        <f>'orig. data'!B21</f>
        <v>9</v>
      </c>
      <c r="M23" s="5">
        <f>'orig. data'!C21</f>
        <v>1574</v>
      </c>
      <c r="N23" s="11">
        <f>'orig. data'!G21</f>
        <v>0.46512</v>
      </c>
      <c r="P23" s="5" t="str">
        <f>'orig. data'!P21</f>
        <v>.</v>
      </c>
      <c r="Q23" s="5" t="str">
        <f>'orig. data'!Q21</f>
        <v>.</v>
      </c>
      <c r="R23" s="11" t="str">
        <f>'orig. data'!U21</f>
        <v>.</v>
      </c>
      <c r="T23" s="11" t="str">
        <f>'orig. data'!AD21</f>
        <v>.</v>
      </c>
    </row>
    <row r="24" spans="1:20" ht="12.75">
      <c r="A24" s="2" t="str">
        <f ca="1" t="shared" si="2"/>
        <v>St. Boniface</v>
      </c>
      <c r="B24" t="s">
        <v>147</v>
      </c>
      <c r="C24">
        <f>'orig. data'!AH22</f>
        <v>0</v>
      </c>
      <c r="D24">
        <f>'orig. data'!AI22</f>
        <v>0</v>
      </c>
      <c r="E24">
        <f ca="1">IF(CELL("contents",F24)="s","s",IF(CELL("contents",G24)="s","s",IF(CELL("contents",'orig. data'!AJ22)="t","t","")))</f>
      </c>
      <c r="F24">
        <f>'orig. data'!AK22</f>
        <v>0</v>
      </c>
      <c r="G24">
        <f>'orig. data'!AL22</f>
        <v>0</v>
      </c>
      <c r="H24" s="23">
        <f t="shared" si="3"/>
        <v>7.299</v>
      </c>
      <c r="I24" s="3">
        <f>'orig. data'!D22</f>
        <v>8.257</v>
      </c>
      <c r="J24" s="3">
        <f>'orig. data'!R22</f>
        <v>6.7964</v>
      </c>
      <c r="K24" s="23">
        <f t="shared" si="4"/>
        <v>7.4201</v>
      </c>
      <c r="L24" s="5">
        <f>'orig. data'!B22</f>
        <v>21</v>
      </c>
      <c r="M24" s="5">
        <f>'orig. data'!C22</f>
        <v>2544</v>
      </c>
      <c r="N24" s="11">
        <f>'orig. data'!G22</f>
        <v>0.57934</v>
      </c>
      <c r="P24" s="5">
        <f>'orig. data'!P22</f>
        <v>18</v>
      </c>
      <c r="Q24" s="5">
        <f>'orig. data'!Q22</f>
        <v>2654</v>
      </c>
      <c r="R24" s="11">
        <f>'orig. data'!U22</f>
        <v>0.71423</v>
      </c>
      <c r="T24" s="11">
        <f>'orig. data'!AD22</f>
        <v>0.54448</v>
      </c>
    </row>
    <row r="25" spans="1:20" ht="12.75">
      <c r="A25" s="2" t="str">
        <f ca="1" t="shared" si="2"/>
        <v>St. Vital</v>
      </c>
      <c r="B25" t="s">
        <v>145</v>
      </c>
      <c r="C25">
        <f>'orig. data'!AH23</f>
        <v>0</v>
      </c>
      <c r="D25">
        <f>'orig. data'!AI23</f>
        <v>0</v>
      </c>
      <c r="E25">
        <f ca="1">IF(CELL("contents",F25)="s","s",IF(CELL("contents",G25)="s","s",IF(CELL("contents",'orig. data'!AJ23)="t","t","")))</f>
      </c>
      <c r="F25">
        <f>'orig. data'!AK23</f>
        <v>0</v>
      </c>
      <c r="G25">
        <f>'orig. data'!AL23</f>
        <v>0</v>
      </c>
      <c r="H25" s="23">
        <f t="shared" si="3"/>
        <v>7.299</v>
      </c>
      <c r="I25" s="3">
        <f>'orig. data'!D23</f>
        <v>4.7456</v>
      </c>
      <c r="J25" s="3">
        <f>'orig. data'!R23</f>
        <v>5.621</v>
      </c>
      <c r="K25" s="23">
        <f t="shared" si="4"/>
        <v>7.4201</v>
      </c>
      <c r="L25" s="5">
        <f>'orig. data'!B23</f>
        <v>17</v>
      </c>
      <c r="M25" s="5">
        <f>'orig. data'!C23</f>
        <v>3582</v>
      </c>
      <c r="N25" s="11">
        <f>'orig. data'!G23</f>
        <v>0.08055</v>
      </c>
      <c r="P25" s="5">
        <f>'orig. data'!P23</f>
        <v>18</v>
      </c>
      <c r="Q25" s="5">
        <f>'orig. data'!Q23</f>
        <v>3203</v>
      </c>
      <c r="R25" s="11">
        <f>'orig. data'!U23</f>
        <v>0.24679</v>
      </c>
      <c r="T25" s="11">
        <f>'orig. data'!AD23</f>
        <v>0.61667</v>
      </c>
    </row>
    <row r="26" spans="1:20" ht="12.75">
      <c r="A26" s="2" t="str">
        <f ca="1" t="shared" si="2"/>
        <v>Transcona</v>
      </c>
      <c r="B26" t="s">
        <v>148</v>
      </c>
      <c r="C26">
        <f>'orig. data'!AH24</f>
        <v>0</v>
      </c>
      <c r="D26">
        <f>'orig. data'!AI24</f>
        <v>0</v>
      </c>
      <c r="E26">
        <f ca="1">IF(CELL("contents",F26)="s","s",IF(CELL("contents",G26)="s","s",IF(CELL("contents",'orig. data'!AJ24)="t","t","")))</f>
      </c>
      <c r="F26">
        <f>'orig. data'!AK24</f>
        <v>0</v>
      </c>
      <c r="G26">
        <f>'orig. data'!AL24</f>
        <v>0</v>
      </c>
      <c r="H26" s="23">
        <f t="shared" si="3"/>
        <v>7.299</v>
      </c>
      <c r="I26" s="3">
        <f>'orig. data'!D24</f>
        <v>6.2692</v>
      </c>
      <c r="J26" s="3">
        <f>'orig. data'!R24</f>
        <v>5.6116</v>
      </c>
      <c r="K26" s="23">
        <f t="shared" si="4"/>
        <v>7.4201</v>
      </c>
      <c r="L26" s="5">
        <f>'orig. data'!B24</f>
        <v>13</v>
      </c>
      <c r="M26" s="5">
        <f>'orig. data'!C24</f>
        <v>2071</v>
      </c>
      <c r="N26" s="11">
        <f>'orig. data'!G24</f>
        <v>0.58797</v>
      </c>
      <c r="P26" s="5">
        <f>'orig. data'!P24</f>
        <v>10</v>
      </c>
      <c r="Q26" s="5">
        <f>'orig. data'!Q24</f>
        <v>1788</v>
      </c>
      <c r="R26" s="11">
        <f>'orig. data'!U24</f>
        <v>0.38157</v>
      </c>
      <c r="T26" s="11">
        <f>'orig. data'!AD24</f>
        <v>0.79219</v>
      </c>
    </row>
    <row r="27" spans="1:23" ht="12.75">
      <c r="A27" s="2" t="str">
        <f ca="1" t="shared" si="2"/>
        <v>River Heights</v>
      </c>
      <c r="B27" t="s">
        <v>144</v>
      </c>
      <c r="C27">
        <f>'orig. data'!AH25</f>
        <v>0</v>
      </c>
      <c r="D27">
        <f>'orig. data'!AI25</f>
        <v>0</v>
      </c>
      <c r="E27">
        <f ca="1">IF(CELL("contents",F27)="s","s",IF(CELL("contents",G27)="s","s",IF(CELL("contents",'orig. data'!AJ25)="t","t","")))</f>
      </c>
      <c r="F27">
        <f>'orig. data'!AK25</f>
        <v>0</v>
      </c>
      <c r="G27">
        <f>'orig. data'!AL25</f>
        <v>0</v>
      </c>
      <c r="H27" s="23">
        <f t="shared" si="3"/>
        <v>7.299</v>
      </c>
      <c r="I27" s="3">
        <f>'orig. data'!D25</f>
        <v>5.5049</v>
      </c>
      <c r="J27" s="3">
        <f>'orig. data'!R25</f>
        <v>7.722</v>
      </c>
      <c r="K27" s="23">
        <f t="shared" si="4"/>
        <v>7.4201</v>
      </c>
      <c r="L27" s="5">
        <f>'orig. data'!B25</f>
        <v>17</v>
      </c>
      <c r="M27" s="5">
        <f>'orig. data'!C25</f>
        <v>3091</v>
      </c>
      <c r="N27" s="11">
        <f>'orig. data'!G25</f>
        <v>0.2522</v>
      </c>
      <c r="P27" s="5">
        <f>'orig. data'!P25</f>
        <v>22</v>
      </c>
      <c r="Q27" s="5">
        <f>'orig. data'!Q25</f>
        <v>2847</v>
      </c>
      <c r="R27" s="11">
        <f>'orig. data'!U25</f>
        <v>0.8546</v>
      </c>
      <c r="T27" s="11">
        <f>'orig. data'!AD25</f>
        <v>0.29461</v>
      </c>
      <c r="U27" s="1"/>
      <c r="V27" s="1"/>
      <c r="W27" s="1"/>
    </row>
    <row r="28" spans="1:23" ht="12.75">
      <c r="A28" s="2" t="str">
        <f ca="1" t="shared" si="2"/>
        <v>River East</v>
      </c>
      <c r="B28" t="s">
        <v>146</v>
      </c>
      <c r="C28">
        <f>'orig. data'!AH26</f>
        <v>0</v>
      </c>
      <c r="D28">
        <f>'orig. data'!AI26</f>
        <v>0</v>
      </c>
      <c r="E28">
        <f ca="1">IF(CELL("contents",F28)="s","s",IF(CELL("contents",G28)="s","s",IF(CELL("contents",'orig. data'!AJ26)="t","t","")))</f>
      </c>
      <c r="F28">
        <f>'orig. data'!AK26</f>
        <v>0</v>
      </c>
      <c r="G28">
        <f>'orig. data'!AL26</f>
        <v>0</v>
      </c>
      <c r="H28" s="23">
        <f t="shared" si="3"/>
        <v>7.299</v>
      </c>
      <c r="I28" s="3">
        <f>'orig. data'!D26</f>
        <v>5.6993</v>
      </c>
      <c r="J28" s="3">
        <f>'orig. data'!R26</f>
        <v>5.8019</v>
      </c>
      <c r="K28" s="23">
        <f t="shared" si="4"/>
        <v>7.4201</v>
      </c>
      <c r="L28" s="5">
        <f>'orig. data'!B26</f>
        <v>30</v>
      </c>
      <c r="M28" s="5">
        <f>'orig. data'!C26</f>
        <v>5264</v>
      </c>
      <c r="N28" s="11">
        <f>'orig. data'!G26</f>
        <v>0.18733</v>
      </c>
      <c r="P28" s="5">
        <f>'orig. data'!P26</f>
        <v>28</v>
      </c>
      <c r="Q28" s="5">
        <f>'orig. data'!Q26</f>
        <v>4827</v>
      </c>
      <c r="R28" s="11">
        <f>'orig. data'!U26</f>
        <v>0.2048</v>
      </c>
      <c r="T28" s="11">
        <f>'orig. data'!AD26</f>
        <v>0.94586</v>
      </c>
      <c r="U28" s="1"/>
      <c r="V28" s="1"/>
      <c r="W28" s="1"/>
    </row>
    <row r="29" spans="1:23" ht="12.75">
      <c r="A29" s="2" t="str">
        <f ca="1" t="shared" si="2"/>
        <v>Seven Oaks</v>
      </c>
      <c r="B29" t="s">
        <v>149</v>
      </c>
      <c r="C29">
        <f>'orig. data'!AH27</f>
        <v>0</v>
      </c>
      <c r="D29">
        <f>'orig. data'!AI27</f>
        <v>0</v>
      </c>
      <c r="E29">
        <f ca="1">IF(CELL("contents",F29)="s","s",IF(CELL("contents",G29)="s","s",IF(CELL("contents",'orig. data'!AJ27)="t","t","")))</f>
      </c>
      <c r="F29">
        <f>'orig. data'!AK27</f>
        <v>0</v>
      </c>
      <c r="G29">
        <f>'orig. data'!AL27</f>
        <v>0</v>
      </c>
      <c r="H29" s="23">
        <f t="shared" si="3"/>
        <v>7.299</v>
      </c>
      <c r="I29" s="3">
        <f>'orig. data'!D27</f>
        <v>8.1705</v>
      </c>
      <c r="J29" s="3">
        <f>'orig. data'!R27</f>
        <v>6.4798</v>
      </c>
      <c r="K29" s="23">
        <f t="shared" si="4"/>
        <v>7.4201</v>
      </c>
      <c r="L29" s="5">
        <f>'orig. data'!B27</f>
        <v>25</v>
      </c>
      <c r="M29" s="5">
        <f>'orig. data'!C27</f>
        <v>3057</v>
      </c>
      <c r="N29" s="11">
        <f>'orig. data'!G27</f>
        <v>0.58148</v>
      </c>
      <c r="P29" s="5">
        <f>'orig. data'!P27</f>
        <v>19</v>
      </c>
      <c r="Q29" s="5">
        <f>'orig. data'!Q27</f>
        <v>2931</v>
      </c>
      <c r="R29" s="11">
        <f>'orig. data'!U27</f>
        <v>0.56186</v>
      </c>
      <c r="T29" s="11">
        <f>'orig. data'!AD27</f>
        <v>0.44622</v>
      </c>
      <c r="U29" s="1"/>
      <c r="V29" s="1"/>
      <c r="W29" s="1"/>
    </row>
    <row r="30" spans="1:23" ht="12.75">
      <c r="A30" s="2" t="str">
        <f ca="1" t="shared" si="2"/>
        <v>St. James - Assiniboia</v>
      </c>
      <c r="B30" t="s">
        <v>150</v>
      </c>
      <c r="C30">
        <f>'orig. data'!AH28</f>
        <v>0</v>
      </c>
      <c r="D30">
        <f>'orig. data'!AI28</f>
        <v>0</v>
      </c>
      <c r="E30">
        <f ca="1">IF(CELL("contents",F30)="s","s",IF(CELL("contents",G30)="s","s",IF(CELL("contents",'orig. data'!AJ28)="t","t","")))</f>
      </c>
      <c r="F30">
        <f>'orig. data'!AK28</f>
        <v>0</v>
      </c>
      <c r="G30">
        <f>'orig. data'!AL28</f>
        <v>0</v>
      </c>
      <c r="H30" s="23">
        <f t="shared" si="3"/>
        <v>7.299</v>
      </c>
      <c r="I30" s="3">
        <f>'orig. data'!D28</f>
        <v>5.5011</v>
      </c>
      <c r="J30" s="3">
        <f>'orig. data'!R28</f>
        <v>6.4314</v>
      </c>
      <c r="K30" s="23">
        <f t="shared" si="4"/>
        <v>7.4201</v>
      </c>
      <c r="L30" s="5">
        <f>'orig. data'!B28</f>
        <v>17</v>
      </c>
      <c r="M30" s="5">
        <f>'orig. data'!C28</f>
        <v>3090</v>
      </c>
      <c r="N30" s="11">
        <f>'orig. data'!G28</f>
        <v>0.25103</v>
      </c>
      <c r="O30" s="8"/>
      <c r="P30" s="5">
        <f>'orig. data'!P28</f>
        <v>18</v>
      </c>
      <c r="Q30" s="5">
        <f>'orig. data'!Q28</f>
        <v>2797</v>
      </c>
      <c r="R30" s="11">
        <f>'orig. data'!U28</f>
        <v>0.55089</v>
      </c>
      <c r="T30" s="11">
        <f>'orig. data'!AD28</f>
        <v>0.64408</v>
      </c>
      <c r="U30" s="1"/>
      <c r="V30" s="1"/>
      <c r="W30" s="1"/>
    </row>
    <row r="31" spans="1:23" ht="12.75">
      <c r="A31" s="2" t="str">
        <f ca="1" t="shared" si="2"/>
        <v>Inkster</v>
      </c>
      <c r="B31" t="s">
        <v>151</v>
      </c>
      <c r="C31">
        <f>'orig. data'!AH29</f>
        <v>0</v>
      </c>
      <c r="D31">
        <f>'orig. data'!AI29</f>
        <v>0</v>
      </c>
      <c r="E31">
        <f ca="1">IF(CELL("contents",F31)="s","s",IF(CELL("contents",G31)="s","s",IF(CELL("contents",'orig. data'!AJ29)="t","t","")))</f>
      </c>
      <c r="F31">
        <f>'orig. data'!AK29</f>
        <v>0</v>
      </c>
      <c r="G31">
        <f>'orig. data'!AL29</f>
        <v>0</v>
      </c>
      <c r="H31" s="23">
        <f t="shared" si="3"/>
        <v>7.299</v>
      </c>
      <c r="I31" s="3">
        <f>'orig. data'!D29</f>
        <v>9.3577</v>
      </c>
      <c r="J31" s="3">
        <f>'orig. data'!R29</f>
        <v>8.0367</v>
      </c>
      <c r="K31" s="23">
        <f t="shared" si="4"/>
        <v>7.4201</v>
      </c>
      <c r="L31" s="5">
        <f>'orig. data'!B29</f>
        <v>21</v>
      </c>
      <c r="M31" s="5">
        <f>'orig. data'!C29</f>
        <v>2244</v>
      </c>
      <c r="N31" s="11">
        <f>'orig. data'!G29</f>
        <v>0.26405</v>
      </c>
      <c r="O31" s="8"/>
      <c r="P31" s="5">
        <f>'orig. data'!P29</f>
        <v>16</v>
      </c>
      <c r="Q31" s="5">
        <f>'orig. data'!Q29</f>
        <v>1993</v>
      </c>
      <c r="R31" s="11">
        <f>'orig. data'!U29</f>
        <v>0.75312</v>
      </c>
      <c r="T31" s="11">
        <f>'orig. data'!AD29</f>
        <v>0.64653</v>
      </c>
      <c r="U31" s="1"/>
      <c r="V31" s="1"/>
      <c r="W31" s="1"/>
    </row>
    <row r="32" spans="1:23" ht="12.75">
      <c r="A32" s="2" t="str">
        <f ca="1" t="shared" si="2"/>
        <v>Downtown</v>
      </c>
      <c r="B32" t="s">
        <v>152</v>
      </c>
      <c r="C32">
        <f>'orig. data'!AH30</f>
        <v>0</v>
      </c>
      <c r="D32">
        <f>'orig. data'!AI30</f>
        <v>0</v>
      </c>
      <c r="E32">
        <f ca="1">IF(CELL("contents",F32)="s","s",IF(CELL("contents",G32)="s","s",IF(CELL("contents",'orig. data'!AJ30)="t","t","")))</f>
      </c>
      <c r="F32">
        <f>'orig. data'!AK30</f>
        <v>0</v>
      </c>
      <c r="G32">
        <f>'orig. data'!AL30</f>
        <v>0</v>
      </c>
      <c r="H32" s="23">
        <f t="shared" si="3"/>
        <v>7.299</v>
      </c>
      <c r="I32" s="3">
        <f>'orig. data'!D30</f>
        <v>7.8722</v>
      </c>
      <c r="J32" s="3">
        <f>'orig. data'!R30</f>
        <v>7.4359</v>
      </c>
      <c r="K32" s="23">
        <f t="shared" si="4"/>
        <v>7.4201</v>
      </c>
      <c r="L32" s="5">
        <f>'orig. data'!B30</f>
        <v>41</v>
      </c>
      <c r="M32" s="5">
        <f>'orig. data'!C30</f>
        <v>5204</v>
      </c>
      <c r="N32" s="11">
        <f>'orig. data'!G30</f>
        <v>0.64085</v>
      </c>
      <c r="O32" s="8"/>
      <c r="P32" s="5">
        <f>'orig. data'!P30</f>
        <v>37</v>
      </c>
      <c r="Q32" s="5">
        <f>'orig. data'!Q30</f>
        <v>4972</v>
      </c>
      <c r="R32" s="11">
        <f>'orig. data'!U30</f>
        <v>0.98998</v>
      </c>
      <c r="T32" s="11">
        <f>'orig. data'!AD30</f>
        <v>0.80148</v>
      </c>
      <c r="U32" s="1"/>
      <c r="V32" s="1"/>
      <c r="W32" s="1"/>
    </row>
    <row r="33" spans="1:23" ht="12.75">
      <c r="A33" s="2" t="str">
        <f ca="1" t="shared" si="2"/>
        <v>Point Douglas</v>
      </c>
      <c r="B33" t="s">
        <v>153</v>
      </c>
      <c r="C33">
        <f>'orig. data'!AH31</f>
        <v>0</v>
      </c>
      <c r="D33">
        <f>'orig. data'!AI31</f>
        <v>0</v>
      </c>
      <c r="E33">
        <f ca="1">IF(CELL("contents",F33)="s","s",IF(CELL("contents",G33)="s","s",IF(CELL("contents",'orig. data'!AJ31)="t","t","")))</f>
      </c>
      <c r="F33">
        <f>'orig. data'!AK31</f>
        <v>0</v>
      </c>
      <c r="G33">
        <f>'orig. data'!AL31</f>
        <v>0</v>
      </c>
      <c r="H33" s="23">
        <f t="shared" si="3"/>
        <v>7.299</v>
      </c>
      <c r="I33" s="3">
        <f>'orig. data'!D31</f>
        <v>9.062</v>
      </c>
      <c r="J33" s="3">
        <f>'orig. data'!R31</f>
        <v>8.3431</v>
      </c>
      <c r="K33" s="23">
        <f t="shared" si="4"/>
        <v>7.4201</v>
      </c>
      <c r="L33" s="5">
        <f>'orig. data'!B31</f>
        <v>29</v>
      </c>
      <c r="M33" s="5">
        <f>'orig. data'!C31</f>
        <v>3199</v>
      </c>
      <c r="N33" s="11">
        <f>'orig. data'!G31</f>
        <v>0.25651</v>
      </c>
      <c r="O33" s="8"/>
      <c r="P33" s="5">
        <f>'orig. data'!P31</f>
        <v>26</v>
      </c>
      <c r="Q33" s="5">
        <f>'orig. data'!Q31</f>
        <v>3121</v>
      </c>
      <c r="R33" s="11">
        <f>'orig. data'!U31</f>
        <v>0.5596</v>
      </c>
      <c r="T33" s="11">
        <f>'orig. data'!AD31</f>
        <v>0.7596</v>
      </c>
      <c r="U33" s="1"/>
      <c r="V33" s="1"/>
      <c r="W33" s="1"/>
    </row>
    <row r="34" spans="1:23" ht="12.75">
      <c r="B34"/>
      <c r="C34"/>
      <c r="D34"/>
      <c r="E34"/>
      <c r="F34"/>
      <c r="G34"/>
      <c r="H34" s="23"/>
      <c r="I34" s="3"/>
      <c r="J34" s="3"/>
      <c r="K34" s="23"/>
      <c r="L34" s="5"/>
      <c r="M34" s="5"/>
      <c r="N34" s="11"/>
      <c r="O34" s="8"/>
      <c r="P34" s="5"/>
      <c r="Q34" s="5"/>
      <c r="R34" s="11"/>
      <c r="T34" s="11"/>
      <c r="U34" s="1"/>
      <c r="V34" s="1"/>
      <c r="W34" s="1"/>
    </row>
    <row r="35" spans="2:8" ht="12.75">
      <c r="B35"/>
      <c r="C35"/>
      <c r="D35"/>
      <c r="E35"/>
      <c r="F35"/>
      <c r="G35"/>
      <c r="H35" s="24"/>
    </row>
    <row r="36" spans="2:8" ht="12.75">
      <c r="B36"/>
      <c r="C36"/>
      <c r="D36"/>
      <c r="E36"/>
      <c r="F36"/>
      <c r="G36"/>
      <c r="H36" s="24"/>
    </row>
    <row r="37" spans="2:8" ht="12.75">
      <c r="B37"/>
      <c r="C37"/>
      <c r="D37"/>
      <c r="E37"/>
      <c r="F37"/>
      <c r="G37"/>
      <c r="H37" s="24"/>
    </row>
    <row r="38" spans="2:8" ht="12.75">
      <c r="B38"/>
      <c r="C38"/>
      <c r="D38"/>
      <c r="E38"/>
      <c r="F38"/>
      <c r="G38"/>
      <c r="H38" s="24"/>
    </row>
    <row r="39" spans="2:8" ht="12.75">
      <c r="B39"/>
      <c r="C39"/>
      <c r="D39"/>
      <c r="E39"/>
      <c r="F39"/>
      <c r="G39"/>
      <c r="H39" s="24"/>
    </row>
    <row r="40" spans="2:8" ht="12.75">
      <c r="B40"/>
      <c r="C40"/>
      <c r="D40"/>
      <c r="E40"/>
      <c r="F40"/>
      <c r="G40"/>
      <c r="H40" s="24"/>
    </row>
    <row r="41" spans="2:8" ht="12.75">
      <c r="B41"/>
      <c r="C41"/>
      <c r="D41"/>
      <c r="E41"/>
      <c r="F41"/>
      <c r="G41"/>
      <c r="H41" s="24"/>
    </row>
    <row r="42" ht="12.75">
      <c r="H42" s="24"/>
    </row>
    <row r="43" ht="12.75">
      <c r="H43" s="24"/>
    </row>
    <row r="44" ht="12.75">
      <c r="H44" s="24"/>
    </row>
    <row r="45" ht="12.75">
      <c r="H45" s="24"/>
    </row>
    <row r="46" ht="12.75">
      <c r="H46" s="24"/>
    </row>
    <row r="47" ht="12.75">
      <c r="H47" s="24"/>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L114"/>
  <sheetViews>
    <sheetView tabSelected="1" workbookViewId="0" topLeftCell="A1">
      <pane xSplit="1" ySplit="3" topLeftCell="T4" activePane="bottomRight" state="frozen"/>
      <selection pane="topLeft" activeCell="A1" sqref="A1"/>
      <selection pane="topRight" activeCell="B1" sqref="B1"/>
      <selection pane="bottomLeft" activeCell="A4" sqref="A4"/>
      <selection pane="bottomRight" activeCell="N100" sqref="N100"/>
    </sheetView>
  </sheetViews>
  <sheetFormatPr defaultColWidth="9.140625" defaultRowHeight="12.75"/>
  <cols>
    <col min="1" max="1" width="19.28125" style="0" customWidth="1"/>
  </cols>
  <sheetData>
    <row r="1" spans="1:9" ht="12.75" customHeight="1">
      <c r="A1" s="66" t="s">
        <v>167</v>
      </c>
      <c r="B1" s="67"/>
      <c r="C1" s="67"/>
      <c r="D1" s="67"/>
      <c r="E1" s="67"/>
      <c r="F1" s="67"/>
      <c r="G1" s="67"/>
      <c r="H1" s="67"/>
      <c r="I1" s="67"/>
    </row>
    <row r="2" spans="1:15" ht="12.75" customHeight="1">
      <c r="A2" s="66" t="s">
        <v>168</v>
      </c>
      <c r="B2" s="67"/>
      <c r="C2" s="67"/>
      <c r="D2" s="67"/>
      <c r="E2" s="67"/>
      <c r="F2" s="67"/>
      <c r="G2" s="67"/>
      <c r="H2" s="67"/>
      <c r="I2" s="67"/>
      <c r="J2" s="67"/>
      <c r="K2" s="67"/>
      <c r="L2" s="67"/>
      <c r="M2" s="67"/>
      <c r="N2" s="67"/>
      <c r="O2" s="67"/>
    </row>
    <row r="3" spans="1:38" ht="12.75" customHeight="1">
      <c r="A3" s="51" t="s">
        <v>0</v>
      </c>
      <c r="B3" s="51" t="s">
        <v>169</v>
      </c>
      <c r="C3" s="51" t="s">
        <v>170</v>
      </c>
      <c r="D3" s="51" t="s">
        <v>171</v>
      </c>
      <c r="E3" s="51" t="s">
        <v>172</v>
      </c>
      <c r="F3" s="51" t="s">
        <v>173</v>
      </c>
      <c r="G3" s="51" t="s">
        <v>174</v>
      </c>
      <c r="H3" s="51" t="s">
        <v>175</v>
      </c>
      <c r="I3" s="51" t="s">
        <v>176</v>
      </c>
      <c r="J3" s="51" t="s">
        <v>177</v>
      </c>
      <c r="K3" s="51" t="s">
        <v>178</v>
      </c>
      <c r="L3" s="51" t="s">
        <v>179</v>
      </c>
      <c r="M3" s="51" t="s">
        <v>180</v>
      </c>
      <c r="N3" s="51" t="s">
        <v>181</v>
      </c>
      <c r="O3" s="51" t="s">
        <v>182</v>
      </c>
      <c r="P3" s="51" t="s">
        <v>183</v>
      </c>
      <c r="Q3" s="51" t="s">
        <v>184</v>
      </c>
      <c r="R3" s="51" t="s">
        <v>185</v>
      </c>
      <c r="S3" s="51" t="s">
        <v>186</v>
      </c>
      <c r="T3" s="51" t="s">
        <v>187</v>
      </c>
      <c r="U3" s="51" t="s">
        <v>188</v>
      </c>
      <c r="V3" s="51" t="s">
        <v>189</v>
      </c>
      <c r="W3" s="51" t="s">
        <v>190</v>
      </c>
      <c r="X3" s="51" t="s">
        <v>191</v>
      </c>
      <c r="Y3" s="51" t="s">
        <v>192</v>
      </c>
      <c r="Z3" s="51" t="s">
        <v>193</v>
      </c>
      <c r="AA3" s="51" t="s">
        <v>194</v>
      </c>
      <c r="AB3" s="51" t="s">
        <v>195</v>
      </c>
      <c r="AC3" s="51" t="s">
        <v>196</v>
      </c>
      <c r="AD3" s="51" t="s">
        <v>197</v>
      </c>
      <c r="AE3" s="51" t="s">
        <v>198</v>
      </c>
      <c r="AF3" s="51" t="s">
        <v>199</v>
      </c>
      <c r="AG3" s="51" t="s">
        <v>200</v>
      </c>
      <c r="AH3" s="51" t="s">
        <v>201</v>
      </c>
      <c r="AI3" s="51" t="s">
        <v>202</v>
      </c>
      <c r="AJ3" s="51" t="s">
        <v>203</v>
      </c>
      <c r="AK3" s="51" t="s">
        <v>204</v>
      </c>
      <c r="AL3" s="51" t="s">
        <v>205</v>
      </c>
    </row>
    <row r="4" spans="1:38" ht="12.75" customHeight="1">
      <c r="A4" t="s">
        <v>3</v>
      </c>
      <c r="B4" s="50">
        <v>14</v>
      </c>
      <c r="C4" s="50">
        <v>3637</v>
      </c>
      <c r="D4" s="50">
        <v>3.8564</v>
      </c>
      <c r="E4" s="50">
        <v>2.26845</v>
      </c>
      <c r="F4" s="50">
        <v>6.5561</v>
      </c>
      <c r="G4" s="50">
        <v>0.01845</v>
      </c>
      <c r="H4" s="50">
        <v>3.8493</v>
      </c>
      <c r="I4" s="50">
        <v>1.02878</v>
      </c>
      <c r="J4">
        <v>-0.638</v>
      </c>
      <c r="K4">
        <v>-1.1686</v>
      </c>
      <c r="L4">
        <v>-0.1073</v>
      </c>
      <c r="M4" s="50">
        <v>0.52835</v>
      </c>
      <c r="N4" s="50">
        <v>0.31079</v>
      </c>
      <c r="O4" s="50">
        <v>0.89822</v>
      </c>
      <c r="P4" s="50">
        <v>23</v>
      </c>
      <c r="Q4" s="50">
        <v>4024</v>
      </c>
      <c r="R4" s="50">
        <v>5.7226</v>
      </c>
      <c r="S4" s="50">
        <v>3.7689</v>
      </c>
      <c r="T4" s="50">
        <v>8.689</v>
      </c>
      <c r="U4" s="50">
        <v>0.22281</v>
      </c>
      <c r="V4" s="50">
        <v>5.7157</v>
      </c>
      <c r="W4" s="50">
        <v>1.19181</v>
      </c>
      <c r="X4">
        <v>-0.2598</v>
      </c>
      <c r="Y4">
        <v>-0.6774</v>
      </c>
      <c r="Z4" s="50">
        <v>0.1579</v>
      </c>
      <c r="AA4" s="50">
        <v>0.77123</v>
      </c>
      <c r="AB4" s="50">
        <v>0.50793</v>
      </c>
      <c r="AC4" s="50">
        <v>1.17102</v>
      </c>
      <c r="AD4" s="50">
        <v>0.2443</v>
      </c>
      <c r="AE4" s="50">
        <v>0.3947</v>
      </c>
      <c r="AF4">
        <v>-0.2697</v>
      </c>
      <c r="AG4" s="50">
        <v>1.0591</v>
      </c>
      <c r="AH4" s="50"/>
      <c r="AI4" s="50"/>
      <c r="AJ4" s="50"/>
      <c r="AK4" s="50"/>
      <c r="AL4" s="50"/>
    </row>
    <row r="5" spans="1:38" ht="12.75" customHeight="1">
      <c r="A5" t="s">
        <v>1</v>
      </c>
      <c r="B5" s="50">
        <v>45</v>
      </c>
      <c r="C5" s="50">
        <v>6952</v>
      </c>
      <c r="D5" s="50">
        <v>6.4694</v>
      </c>
      <c r="E5" s="50">
        <v>4.77236</v>
      </c>
      <c r="F5" s="50">
        <v>8.7698</v>
      </c>
      <c r="G5" s="50">
        <v>0.43698</v>
      </c>
      <c r="H5" s="50">
        <v>6.473</v>
      </c>
      <c r="I5" s="50">
        <v>0.96493</v>
      </c>
      <c r="J5">
        <v>-0.1207</v>
      </c>
      <c r="K5">
        <v>-0.4249</v>
      </c>
      <c r="L5" s="50">
        <v>0.1836</v>
      </c>
      <c r="M5" s="50">
        <v>0.88634</v>
      </c>
      <c r="N5" s="50">
        <v>0.65384</v>
      </c>
      <c r="O5" s="50">
        <v>1.20151</v>
      </c>
      <c r="P5" s="50">
        <v>51</v>
      </c>
      <c r="Q5" s="50">
        <v>7027</v>
      </c>
      <c r="R5" s="50">
        <v>7.2593</v>
      </c>
      <c r="S5" s="50">
        <v>5.4448</v>
      </c>
      <c r="T5" s="50">
        <v>9.6785</v>
      </c>
      <c r="U5" s="50">
        <v>0.88138</v>
      </c>
      <c r="V5" s="50">
        <v>7.2577</v>
      </c>
      <c r="W5" s="50">
        <v>1.01628</v>
      </c>
      <c r="X5">
        <v>-0.0219</v>
      </c>
      <c r="Y5">
        <v>-0.3095</v>
      </c>
      <c r="Z5" s="50">
        <v>0.2657</v>
      </c>
      <c r="AA5" s="50">
        <v>0.97834</v>
      </c>
      <c r="AB5" s="50">
        <v>0.7338</v>
      </c>
      <c r="AC5" s="50">
        <v>1.30437</v>
      </c>
      <c r="AD5" s="50">
        <v>0.57322</v>
      </c>
      <c r="AE5" s="50">
        <v>0.1152</v>
      </c>
      <c r="AF5">
        <v>-0.2856</v>
      </c>
      <c r="AG5" s="50">
        <v>0.5161</v>
      </c>
      <c r="AH5" s="50"/>
      <c r="AI5" s="50"/>
      <c r="AJ5" s="50"/>
      <c r="AK5" s="50"/>
      <c r="AL5" s="50"/>
    </row>
    <row r="6" spans="1:38" ht="12.75" customHeight="1">
      <c r="A6" t="s">
        <v>10</v>
      </c>
      <c r="B6" s="50">
        <v>24</v>
      </c>
      <c r="C6" s="50">
        <v>3861</v>
      </c>
      <c r="D6" s="50">
        <v>6.2161</v>
      </c>
      <c r="E6" s="50">
        <v>4.12959</v>
      </c>
      <c r="F6" s="50">
        <v>9.3569</v>
      </c>
      <c r="G6" s="50">
        <v>0.44153</v>
      </c>
      <c r="H6" s="50">
        <v>6.216</v>
      </c>
      <c r="I6" s="50">
        <v>1.26884</v>
      </c>
      <c r="J6">
        <v>-0.1606</v>
      </c>
      <c r="K6">
        <v>-0.5696</v>
      </c>
      <c r="L6" s="50">
        <v>0.2484</v>
      </c>
      <c r="M6" s="50">
        <v>0.85164</v>
      </c>
      <c r="N6" s="50">
        <v>0.56578</v>
      </c>
      <c r="O6" s="50">
        <v>1.28195</v>
      </c>
      <c r="P6" s="50">
        <v>28</v>
      </c>
      <c r="Q6" s="50">
        <v>3455</v>
      </c>
      <c r="R6" s="50">
        <v>8.1112</v>
      </c>
      <c r="S6" s="50">
        <v>5.5455</v>
      </c>
      <c r="T6" s="50">
        <v>11.8639</v>
      </c>
      <c r="U6" s="50">
        <v>0.64623</v>
      </c>
      <c r="V6" s="50">
        <v>8.1042</v>
      </c>
      <c r="W6" s="50">
        <v>1.53155</v>
      </c>
      <c r="X6" s="50">
        <v>0.0891</v>
      </c>
      <c r="Y6">
        <v>-0.2912</v>
      </c>
      <c r="Z6" s="50">
        <v>0.4693</v>
      </c>
      <c r="AA6" s="50">
        <v>1.09314</v>
      </c>
      <c r="AB6" s="50">
        <v>0.74736</v>
      </c>
      <c r="AC6" s="50">
        <v>1.59889</v>
      </c>
      <c r="AD6" s="50">
        <v>0.33878</v>
      </c>
      <c r="AE6" s="50">
        <v>0.2661</v>
      </c>
      <c r="AF6">
        <v>-0.2791</v>
      </c>
      <c r="AG6" s="50">
        <v>0.8113</v>
      </c>
      <c r="AH6" s="50"/>
      <c r="AI6" s="50"/>
      <c r="AJ6" s="50"/>
      <c r="AK6" s="50"/>
      <c r="AL6" s="50"/>
    </row>
    <row r="7" spans="1:38" ht="12.75" customHeight="1">
      <c r="A7" t="s">
        <v>9</v>
      </c>
      <c r="B7" s="50">
        <v>19</v>
      </c>
      <c r="C7" s="50">
        <v>2849</v>
      </c>
      <c r="D7" s="50">
        <v>6.6795</v>
      </c>
      <c r="E7" s="50">
        <v>4.22688</v>
      </c>
      <c r="F7" s="50">
        <v>10.5552</v>
      </c>
      <c r="G7" s="50">
        <v>0.70402</v>
      </c>
      <c r="H7" s="50">
        <v>6.669</v>
      </c>
      <c r="I7" s="50">
        <v>1.52998</v>
      </c>
      <c r="J7">
        <v>-0.0887</v>
      </c>
      <c r="K7">
        <v>-0.5463</v>
      </c>
      <c r="L7" s="50">
        <v>0.3689</v>
      </c>
      <c r="M7" s="50">
        <v>0.91513</v>
      </c>
      <c r="N7" s="50">
        <v>0.57911</v>
      </c>
      <c r="O7" s="50">
        <v>1.44612</v>
      </c>
      <c r="P7" s="50">
        <v>25</v>
      </c>
      <c r="Q7" s="50">
        <v>2977</v>
      </c>
      <c r="R7" s="50">
        <v>8.3865</v>
      </c>
      <c r="S7" s="50">
        <v>5.6142</v>
      </c>
      <c r="T7" s="50">
        <v>12.5277</v>
      </c>
      <c r="U7" s="50">
        <v>0.54989</v>
      </c>
      <c r="V7" s="50">
        <v>8.3977</v>
      </c>
      <c r="W7" s="50">
        <v>1.67954</v>
      </c>
      <c r="X7" s="50">
        <v>0.1224</v>
      </c>
      <c r="Y7">
        <v>-0.2789</v>
      </c>
      <c r="Z7" s="50">
        <v>0.5238</v>
      </c>
      <c r="AA7" s="50">
        <v>1.13024</v>
      </c>
      <c r="AB7" s="50">
        <v>0.75662</v>
      </c>
      <c r="AC7" s="50">
        <v>1.68836</v>
      </c>
      <c r="AD7" s="50">
        <v>0.45463</v>
      </c>
      <c r="AE7" s="50">
        <v>0.2276</v>
      </c>
      <c r="AF7">
        <v>-0.369</v>
      </c>
      <c r="AG7" s="50">
        <v>0.8241</v>
      </c>
      <c r="AH7" s="50"/>
      <c r="AI7" s="50"/>
      <c r="AJ7" s="50"/>
      <c r="AK7" s="50"/>
      <c r="AL7" s="50"/>
    </row>
    <row r="8" spans="1:38" ht="12.75" customHeight="1">
      <c r="A8" t="s">
        <v>11</v>
      </c>
      <c r="B8" s="50">
        <v>265</v>
      </c>
      <c r="C8" s="50">
        <v>38429</v>
      </c>
      <c r="D8" s="50">
        <v>6.7373</v>
      </c>
      <c r="E8" s="50">
        <v>5.80134</v>
      </c>
      <c r="F8" s="50">
        <v>7.8243</v>
      </c>
      <c r="G8" s="50">
        <v>0.29407</v>
      </c>
      <c r="H8" s="50">
        <v>6.8958</v>
      </c>
      <c r="I8" s="50">
        <v>0.42361</v>
      </c>
      <c r="J8">
        <v>-0.0801</v>
      </c>
      <c r="K8">
        <v>-0.2296</v>
      </c>
      <c r="L8" s="50">
        <v>0.0695</v>
      </c>
      <c r="M8" s="50">
        <v>0.92305</v>
      </c>
      <c r="N8" s="50">
        <v>0.79482</v>
      </c>
      <c r="O8" s="50">
        <v>1.07197</v>
      </c>
      <c r="P8" s="50">
        <v>238</v>
      </c>
      <c r="Q8" s="50">
        <v>36042</v>
      </c>
      <c r="R8" s="50">
        <v>6.4511</v>
      </c>
      <c r="S8" s="50">
        <v>5.516</v>
      </c>
      <c r="T8" s="50">
        <v>7.5447</v>
      </c>
      <c r="U8" s="50">
        <v>0.07986</v>
      </c>
      <c r="V8" s="50">
        <v>6.6034</v>
      </c>
      <c r="W8" s="50">
        <v>0.42804</v>
      </c>
      <c r="X8">
        <v>-0.1399</v>
      </c>
      <c r="Y8">
        <v>-0.2965</v>
      </c>
      <c r="Z8" s="50">
        <v>0.0167</v>
      </c>
      <c r="AA8" s="50">
        <v>0.86941</v>
      </c>
      <c r="AB8" s="50">
        <v>0.74339</v>
      </c>
      <c r="AC8" s="50">
        <v>1.01679</v>
      </c>
      <c r="AD8" s="50">
        <v>0.61912</v>
      </c>
      <c r="AE8">
        <v>-0.0455</v>
      </c>
      <c r="AF8">
        <v>-0.225</v>
      </c>
      <c r="AG8" s="50">
        <v>0.1339</v>
      </c>
      <c r="AH8" s="50"/>
      <c r="AI8" s="50"/>
      <c r="AJ8" s="50"/>
      <c r="AK8" s="50"/>
      <c r="AL8" s="50"/>
    </row>
    <row r="9" spans="1:38" ht="12.75" customHeight="1">
      <c r="A9" t="s">
        <v>4</v>
      </c>
      <c r="B9" s="50">
        <v>31</v>
      </c>
      <c r="C9" s="50">
        <v>4280</v>
      </c>
      <c r="D9" s="50">
        <v>7.2483</v>
      </c>
      <c r="E9" s="50">
        <v>5.04636</v>
      </c>
      <c r="F9" s="50">
        <v>10.4109</v>
      </c>
      <c r="G9" s="50">
        <v>0.9699</v>
      </c>
      <c r="H9" s="50">
        <v>7.243</v>
      </c>
      <c r="I9" s="50">
        <v>1.30088</v>
      </c>
      <c r="J9">
        <v>-0.007</v>
      </c>
      <c r="K9">
        <v>-0.3691</v>
      </c>
      <c r="L9" s="50">
        <v>0.3551</v>
      </c>
      <c r="M9" s="50">
        <v>0.99305</v>
      </c>
      <c r="N9" s="50">
        <v>0.69138</v>
      </c>
      <c r="O9" s="50">
        <v>1.42635</v>
      </c>
      <c r="P9" s="50">
        <v>28</v>
      </c>
      <c r="Q9" s="50">
        <v>3956</v>
      </c>
      <c r="R9" s="50">
        <v>7.0792</v>
      </c>
      <c r="S9" s="50">
        <v>4.8399</v>
      </c>
      <c r="T9" s="50">
        <v>10.3545</v>
      </c>
      <c r="U9" s="50">
        <v>0.80848</v>
      </c>
      <c r="V9" s="50">
        <v>7.0779</v>
      </c>
      <c r="W9" s="50">
        <v>1.33759</v>
      </c>
      <c r="X9">
        <v>-0.047</v>
      </c>
      <c r="Y9">
        <v>-0.4273</v>
      </c>
      <c r="Z9" s="50">
        <v>0.3332</v>
      </c>
      <c r="AA9" s="50">
        <v>0.95406</v>
      </c>
      <c r="AB9" s="50">
        <v>0.65228</v>
      </c>
      <c r="AC9" s="50">
        <v>1.39547</v>
      </c>
      <c r="AD9" s="50">
        <v>0.92787</v>
      </c>
      <c r="AE9">
        <v>-0.0236</v>
      </c>
      <c r="AF9">
        <v>-0.5346</v>
      </c>
      <c r="AG9" s="50">
        <v>0.4874</v>
      </c>
      <c r="AH9" s="50"/>
      <c r="AI9" s="50"/>
      <c r="AJ9" s="50"/>
      <c r="AK9" s="50"/>
      <c r="AL9" s="50"/>
    </row>
    <row r="10" spans="1:38" ht="12.75" customHeight="1">
      <c r="A10" t="s">
        <v>2</v>
      </c>
      <c r="B10" s="50">
        <v>35</v>
      </c>
      <c r="C10" s="50">
        <v>2530</v>
      </c>
      <c r="D10" s="50">
        <v>13.8198</v>
      </c>
      <c r="E10" s="50">
        <v>9.81704</v>
      </c>
      <c r="F10" s="50">
        <v>19.4545</v>
      </c>
      <c r="G10" s="50">
        <v>0.00025</v>
      </c>
      <c r="H10" s="50">
        <v>13.834</v>
      </c>
      <c r="I10" s="50">
        <v>2.33837</v>
      </c>
      <c r="J10" s="50">
        <v>0.6384</v>
      </c>
      <c r="K10" s="50">
        <v>0.2964</v>
      </c>
      <c r="L10" s="50">
        <v>0.9803</v>
      </c>
      <c r="M10" s="50">
        <v>1.89338</v>
      </c>
      <c r="N10" s="50">
        <v>1.34499</v>
      </c>
      <c r="O10" s="50">
        <v>2.66538</v>
      </c>
      <c r="P10" s="50">
        <v>19</v>
      </c>
      <c r="Q10" s="50">
        <v>2301</v>
      </c>
      <c r="R10" s="50">
        <v>8.2619</v>
      </c>
      <c r="S10" s="50">
        <v>5.2271</v>
      </c>
      <c r="T10" s="50">
        <v>13.0588</v>
      </c>
      <c r="U10" s="50">
        <v>0.64544</v>
      </c>
      <c r="V10" s="50">
        <v>8.2573</v>
      </c>
      <c r="W10" s="50">
        <v>1.89435</v>
      </c>
      <c r="X10" s="50">
        <v>0.1075</v>
      </c>
      <c r="Y10">
        <v>-0.3503</v>
      </c>
      <c r="Z10" s="50">
        <v>0.5653</v>
      </c>
      <c r="AA10" s="50">
        <v>1.11346</v>
      </c>
      <c r="AB10" s="50">
        <v>0.70445</v>
      </c>
      <c r="AC10" s="50">
        <v>1.75993</v>
      </c>
      <c r="AD10" s="50">
        <v>0.07103</v>
      </c>
      <c r="AE10">
        <v>-0.5144</v>
      </c>
      <c r="AF10">
        <v>-1.073</v>
      </c>
      <c r="AG10" s="50">
        <v>0.0441</v>
      </c>
      <c r="AH10" s="50">
        <v>1</v>
      </c>
      <c r="AI10" s="50"/>
      <c r="AJ10" s="50"/>
      <c r="AK10" s="50"/>
      <c r="AL10" s="50"/>
    </row>
    <row r="11" spans="1:38" ht="12.75" customHeight="1">
      <c r="A11" t="s">
        <v>6</v>
      </c>
      <c r="B11" s="50">
        <v>18</v>
      </c>
      <c r="C11" s="50">
        <v>2679</v>
      </c>
      <c r="D11" s="50">
        <v>6.723</v>
      </c>
      <c r="E11" s="50">
        <v>4.20322</v>
      </c>
      <c r="F11" s="50">
        <v>10.7535</v>
      </c>
      <c r="G11" s="50">
        <v>0.73161</v>
      </c>
      <c r="H11" s="50">
        <v>6.7189</v>
      </c>
      <c r="I11" s="50">
        <v>1.58367</v>
      </c>
      <c r="J11">
        <v>-0.0822</v>
      </c>
      <c r="K11">
        <v>-0.5519</v>
      </c>
      <c r="L11" s="50">
        <v>0.3875</v>
      </c>
      <c r="M11" s="50">
        <v>0.92109</v>
      </c>
      <c r="N11" s="50">
        <v>0.57586</v>
      </c>
      <c r="O11" s="50">
        <v>1.47329</v>
      </c>
      <c r="P11" s="50">
        <v>15</v>
      </c>
      <c r="Q11" s="50">
        <v>2511</v>
      </c>
      <c r="R11" s="50">
        <v>5.9756</v>
      </c>
      <c r="S11" s="50">
        <v>3.5764</v>
      </c>
      <c r="T11" s="50">
        <v>9.9843</v>
      </c>
      <c r="U11" s="50">
        <v>0.40844</v>
      </c>
      <c r="V11" s="50">
        <v>5.9737</v>
      </c>
      <c r="W11" s="50">
        <v>1.54241</v>
      </c>
      <c r="X11">
        <v>-0.2165</v>
      </c>
      <c r="Y11">
        <v>-0.7298</v>
      </c>
      <c r="Z11" s="50">
        <v>0.2968</v>
      </c>
      <c r="AA11" s="50">
        <v>0.80533</v>
      </c>
      <c r="AB11" s="50">
        <v>0.482</v>
      </c>
      <c r="AC11" s="50">
        <v>1.34558</v>
      </c>
      <c r="AD11" s="50">
        <v>0.73604</v>
      </c>
      <c r="AE11">
        <v>-0.1179</v>
      </c>
      <c r="AF11">
        <v>-0.8031</v>
      </c>
      <c r="AG11" s="50">
        <v>0.5674</v>
      </c>
      <c r="AH11" s="50"/>
      <c r="AI11" s="50"/>
      <c r="AJ11" s="50"/>
      <c r="AK11" s="50"/>
      <c r="AL11" s="50"/>
    </row>
    <row r="12" spans="1:38" ht="12.75" customHeight="1">
      <c r="A12" t="s">
        <v>8</v>
      </c>
      <c r="B12" s="50">
        <v>0</v>
      </c>
      <c r="C12" s="50">
        <v>94</v>
      </c>
      <c r="D12" s="50">
        <v>0</v>
      </c>
      <c r="E12" s="50">
        <v>0</v>
      </c>
      <c r="F12" s="50" t="s">
        <v>206</v>
      </c>
      <c r="G12" s="50">
        <v>0.99889</v>
      </c>
      <c r="H12" s="50">
        <v>0</v>
      </c>
      <c r="I12" s="50" t="s">
        <v>206</v>
      </c>
      <c r="J12">
        <v>-18.6204</v>
      </c>
      <c r="K12">
        <v>-26170.5</v>
      </c>
      <c r="L12" s="50">
        <v>26133.25</v>
      </c>
      <c r="M12" s="50">
        <v>0</v>
      </c>
      <c r="N12" s="50">
        <v>0</v>
      </c>
      <c r="O12" s="50" t="s">
        <v>206</v>
      </c>
      <c r="P12" s="50" t="s">
        <v>206</v>
      </c>
      <c r="Q12" s="50" t="s">
        <v>206</v>
      </c>
      <c r="R12" s="50" t="s">
        <v>206</v>
      </c>
      <c r="S12" s="50" t="s">
        <v>206</v>
      </c>
      <c r="T12" s="50" t="s">
        <v>206</v>
      </c>
      <c r="U12" s="50" t="s">
        <v>206</v>
      </c>
      <c r="V12" s="50" t="s">
        <v>206</v>
      </c>
      <c r="W12" s="50" t="s">
        <v>206</v>
      </c>
      <c r="X12" s="50" t="s">
        <v>206</v>
      </c>
      <c r="Y12" s="50" t="s">
        <v>206</v>
      </c>
      <c r="Z12" s="50" t="s">
        <v>206</v>
      </c>
      <c r="AA12" s="50" t="s">
        <v>206</v>
      </c>
      <c r="AB12" s="50" t="s">
        <v>206</v>
      </c>
      <c r="AC12" s="50" t="s">
        <v>206</v>
      </c>
      <c r="AD12" s="50" t="s">
        <v>206</v>
      </c>
      <c r="AE12" s="50" t="s">
        <v>206</v>
      </c>
      <c r="AF12" s="50" t="s">
        <v>206</v>
      </c>
      <c r="AG12" s="50" t="s">
        <v>206</v>
      </c>
      <c r="AH12" s="50"/>
      <c r="AI12" s="50"/>
      <c r="AJ12" s="50"/>
      <c r="AK12" s="50"/>
      <c r="AL12" s="50" t="s">
        <v>164</v>
      </c>
    </row>
    <row r="13" spans="1:38" ht="12.75" customHeight="1">
      <c r="A13" t="s">
        <v>5</v>
      </c>
      <c r="B13" s="50">
        <v>19</v>
      </c>
      <c r="C13" s="50">
        <v>2282</v>
      </c>
      <c r="D13" s="50">
        <v>8.3374</v>
      </c>
      <c r="E13" s="50">
        <v>5.27601</v>
      </c>
      <c r="F13" s="50">
        <v>13.1751</v>
      </c>
      <c r="G13" s="50">
        <v>0.56885</v>
      </c>
      <c r="H13" s="50">
        <v>8.326</v>
      </c>
      <c r="I13" s="50">
        <v>1.91012</v>
      </c>
      <c r="J13" s="50">
        <v>0.133</v>
      </c>
      <c r="K13">
        <v>-0.3246</v>
      </c>
      <c r="L13" s="50">
        <v>0.5906</v>
      </c>
      <c r="M13" s="50">
        <v>1.14227</v>
      </c>
      <c r="N13" s="50">
        <v>0.72284</v>
      </c>
      <c r="O13" s="50">
        <v>1.80506</v>
      </c>
      <c r="P13" s="50">
        <v>17</v>
      </c>
      <c r="Q13" s="50">
        <v>2107</v>
      </c>
      <c r="R13" s="50">
        <v>8.0619</v>
      </c>
      <c r="S13" s="50">
        <v>4.9732</v>
      </c>
      <c r="T13" s="50">
        <v>13.0689</v>
      </c>
      <c r="U13" s="50">
        <v>0.73641</v>
      </c>
      <c r="V13" s="50">
        <v>8.0683</v>
      </c>
      <c r="W13" s="50">
        <v>1.95686</v>
      </c>
      <c r="X13" s="50">
        <v>0.083</v>
      </c>
      <c r="Y13">
        <v>-0.4001</v>
      </c>
      <c r="Z13" s="50">
        <v>0.5661</v>
      </c>
      <c r="AA13" s="50">
        <v>1.08651</v>
      </c>
      <c r="AB13" s="50">
        <v>0.67024</v>
      </c>
      <c r="AC13" s="50">
        <v>1.7613</v>
      </c>
      <c r="AD13" s="50">
        <v>0.91985</v>
      </c>
      <c r="AE13">
        <v>-0.0336</v>
      </c>
      <c r="AF13">
        <v>-0.6879</v>
      </c>
      <c r="AG13" s="50">
        <v>0.6207</v>
      </c>
      <c r="AH13" s="50"/>
      <c r="AI13" s="50"/>
      <c r="AJ13" s="50"/>
      <c r="AK13" s="50"/>
      <c r="AL13" s="50"/>
    </row>
    <row r="14" spans="1:38" ht="12.75" customHeight="1">
      <c r="A14" t="s">
        <v>7</v>
      </c>
      <c r="B14" s="50">
        <v>62</v>
      </c>
      <c r="C14" s="50">
        <v>5433</v>
      </c>
      <c r="D14" s="50">
        <v>11.4121</v>
      </c>
      <c r="E14" s="50">
        <v>8.77321</v>
      </c>
      <c r="F14" s="50">
        <v>14.8447</v>
      </c>
      <c r="G14" s="50">
        <v>0.00086</v>
      </c>
      <c r="H14" s="50">
        <v>11.4117</v>
      </c>
      <c r="I14" s="50">
        <v>1.44929</v>
      </c>
      <c r="J14" s="50">
        <v>0.4469</v>
      </c>
      <c r="K14" s="50">
        <v>0.184</v>
      </c>
      <c r="L14" s="50">
        <v>0.7099</v>
      </c>
      <c r="M14" s="50">
        <v>1.56352</v>
      </c>
      <c r="N14" s="50">
        <v>1.20198</v>
      </c>
      <c r="O14" s="50">
        <v>2.0338</v>
      </c>
      <c r="P14" s="50">
        <v>69</v>
      </c>
      <c r="Q14" s="50">
        <v>5323</v>
      </c>
      <c r="R14" s="50">
        <v>12.9808</v>
      </c>
      <c r="S14" s="50">
        <v>10.0978</v>
      </c>
      <c r="T14" s="50">
        <v>16.6868</v>
      </c>
      <c r="U14" s="50">
        <v>1E-05</v>
      </c>
      <c r="V14" s="50">
        <v>12.9626</v>
      </c>
      <c r="W14" s="50">
        <v>1.56052</v>
      </c>
      <c r="X14" s="50">
        <v>0.5593</v>
      </c>
      <c r="Y14" s="50">
        <v>0.3081</v>
      </c>
      <c r="Z14" s="50">
        <v>0.8104</v>
      </c>
      <c r="AA14" s="50">
        <v>1.74942</v>
      </c>
      <c r="AB14" s="50">
        <v>1.36089</v>
      </c>
      <c r="AC14" s="50">
        <v>2.24888</v>
      </c>
      <c r="AD14" s="50">
        <v>0.46171</v>
      </c>
      <c r="AE14" s="50">
        <v>0.1288</v>
      </c>
      <c r="AF14">
        <v>-0.2142</v>
      </c>
      <c r="AG14" s="50">
        <v>0.4718</v>
      </c>
      <c r="AH14" s="50">
        <v>1</v>
      </c>
      <c r="AI14" s="50">
        <v>2</v>
      </c>
      <c r="AJ14" s="50"/>
      <c r="AK14" s="50"/>
      <c r="AL14" s="50"/>
    </row>
    <row r="15" spans="1:38" ht="12.75" customHeight="1">
      <c r="A15" s="50" t="s">
        <v>14</v>
      </c>
      <c r="B15" s="50">
        <v>83</v>
      </c>
      <c r="C15" s="50">
        <v>14450</v>
      </c>
      <c r="D15" s="50">
        <v>5.6192</v>
      </c>
      <c r="E15" s="50">
        <v>4.43734</v>
      </c>
      <c r="F15" s="50">
        <v>7.116</v>
      </c>
      <c r="G15" s="50">
        <v>0.02995</v>
      </c>
      <c r="H15" s="50">
        <v>5.7439</v>
      </c>
      <c r="I15" s="50">
        <v>0.63048</v>
      </c>
      <c r="J15">
        <v>-0.2615</v>
      </c>
      <c r="K15">
        <v>-0.4977</v>
      </c>
      <c r="L15">
        <v>-0.0254</v>
      </c>
      <c r="M15" s="50">
        <v>0.76987</v>
      </c>
      <c r="N15" s="50">
        <v>0.60794</v>
      </c>
      <c r="O15" s="50">
        <v>0.97493</v>
      </c>
      <c r="P15" s="50">
        <v>102</v>
      </c>
      <c r="Q15" s="50">
        <v>14506</v>
      </c>
      <c r="R15" s="50">
        <v>6.9778</v>
      </c>
      <c r="S15" s="50">
        <v>5.6346</v>
      </c>
      <c r="T15" s="50">
        <v>8.6411</v>
      </c>
      <c r="U15" s="50">
        <v>0.57317</v>
      </c>
      <c r="V15" s="50">
        <v>7.0316</v>
      </c>
      <c r="W15" s="50">
        <v>0.69623</v>
      </c>
      <c r="X15">
        <v>-0.0615</v>
      </c>
      <c r="Y15">
        <v>-0.2753</v>
      </c>
      <c r="Z15" s="50">
        <v>0.1523</v>
      </c>
      <c r="AA15" s="50">
        <v>0.94039</v>
      </c>
      <c r="AB15" s="50">
        <v>0.75937</v>
      </c>
      <c r="AC15" s="50">
        <v>1.16456</v>
      </c>
      <c r="AD15" s="50">
        <v>0.13171</v>
      </c>
      <c r="AE15" s="50">
        <v>0.2273</v>
      </c>
      <c r="AF15">
        <v>-0.0682</v>
      </c>
      <c r="AG15" s="50">
        <v>0.5228</v>
      </c>
      <c r="AH15" s="50"/>
      <c r="AI15" s="50"/>
      <c r="AJ15" s="50"/>
      <c r="AK15" s="50"/>
      <c r="AL15" s="50"/>
    </row>
    <row r="16" spans="1:38" ht="12.75" customHeight="1">
      <c r="A16" s="50" t="s">
        <v>12</v>
      </c>
      <c r="B16" s="50">
        <v>84</v>
      </c>
      <c r="C16" s="50">
        <v>9489</v>
      </c>
      <c r="D16" s="50">
        <v>8.4282</v>
      </c>
      <c r="E16" s="50">
        <v>6.63518</v>
      </c>
      <c r="F16" s="50">
        <v>10.7058</v>
      </c>
      <c r="G16" s="50">
        <v>0.23852</v>
      </c>
      <c r="H16" s="50">
        <v>8.8524</v>
      </c>
      <c r="I16" s="50">
        <v>0.96587</v>
      </c>
      <c r="J16" s="50">
        <v>0.1439</v>
      </c>
      <c r="K16">
        <v>-0.0953</v>
      </c>
      <c r="L16" s="50">
        <v>0.3831</v>
      </c>
      <c r="M16" s="50">
        <v>1.15472</v>
      </c>
      <c r="N16" s="50">
        <v>0.90906</v>
      </c>
      <c r="O16" s="50">
        <v>1.46676</v>
      </c>
      <c r="P16" s="50">
        <v>62</v>
      </c>
      <c r="Q16" s="50">
        <v>8768</v>
      </c>
      <c r="R16" s="50">
        <v>7.0229</v>
      </c>
      <c r="S16" s="50">
        <v>5.3876</v>
      </c>
      <c r="T16" s="50">
        <v>9.1544</v>
      </c>
      <c r="U16" s="50">
        <v>0.68416</v>
      </c>
      <c r="V16" s="50">
        <v>7.0712</v>
      </c>
      <c r="W16" s="50">
        <v>0.89804</v>
      </c>
      <c r="X16">
        <v>-0.055</v>
      </c>
      <c r="Y16">
        <v>-0.3201</v>
      </c>
      <c r="Z16" s="50">
        <v>0.21</v>
      </c>
      <c r="AA16" s="50">
        <v>0.94647</v>
      </c>
      <c r="AB16" s="50">
        <v>0.72609</v>
      </c>
      <c r="AC16" s="50">
        <v>1.23374</v>
      </c>
      <c r="AD16" s="50">
        <v>0.29304</v>
      </c>
      <c r="AE16">
        <v>-0.1803</v>
      </c>
      <c r="AF16">
        <v>-0.5163</v>
      </c>
      <c r="AG16" s="50">
        <v>0.1558</v>
      </c>
      <c r="AH16" s="50"/>
      <c r="AI16" s="50"/>
      <c r="AJ16" s="50"/>
      <c r="AK16" s="50"/>
      <c r="AL16" s="50"/>
    </row>
    <row r="17" spans="1:38" ht="12.75" customHeight="1">
      <c r="A17" s="50" t="s">
        <v>13</v>
      </c>
      <c r="B17" s="50">
        <v>81</v>
      </c>
      <c r="C17" s="50">
        <v>7809</v>
      </c>
      <c r="D17" s="50">
        <v>8.2764</v>
      </c>
      <c r="E17" s="50">
        <v>0</v>
      </c>
      <c r="F17" s="52">
        <v>4.3045E+137</v>
      </c>
      <c r="G17" s="50">
        <v>0.99938</v>
      </c>
      <c r="H17" s="50">
        <v>10.3726</v>
      </c>
      <c r="I17" s="50">
        <v>1.15252</v>
      </c>
      <c r="J17" s="50">
        <v>0.1257</v>
      </c>
      <c r="K17">
        <v>-314.675</v>
      </c>
      <c r="L17" s="50">
        <v>314.9261</v>
      </c>
      <c r="M17" s="50">
        <v>1.13392</v>
      </c>
      <c r="N17" s="50">
        <v>0</v>
      </c>
      <c r="O17" s="52">
        <v>5.8974E+136</v>
      </c>
      <c r="P17" s="50">
        <v>90</v>
      </c>
      <c r="Q17" s="50">
        <v>7523</v>
      </c>
      <c r="R17" s="50">
        <v>11.5297</v>
      </c>
      <c r="S17" s="50">
        <v>9.1558</v>
      </c>
      <c r="T17" s="50">
        <v>14.5191</v>
      </c>
      <c r="U17" s="50">
        <v>0.00018</v>
      </c>
      <c r="V17" s="50">
        <v>11.9633</v>
      </c>
      <c r="W17" s="50">
        <v>1.26104</v>
      </c>
      <c r="X17" s="50">
        <v>0.4407</v>
      </c>
      <c r="Y17" s="50">
        <v>0.2102</v>
      </c>
      <c r="Z17" s="50">
        <v>0.6713</v>
      </c>
      <c r="AA17" s="50">
        <v>1.55386</v>
      </c>
      <c r="AB17" s="50">
        <v>1.23393</v>
      </c>
      <c r="AC17" s="50">
        <v>1.95673</v>
      </c>
      <c r="AD17" s="50">
        <v>0.99838</v>
      </c>
      <c r="AE17" s="50">
        <v>0.3295</v>
      </c>
      <c r="AF17">
        <v>-318.637</v>
      </c>
      <c r="AG17" s="50">
        <v>319.2965</v>
      </c>
      <c r="AH17" s="50"/>
      <c r="AI17" s="50">
        <v>2</v>
      </c>
      <c r="AJ17" s="50"/>
      <c r="AK17" s="50"/>
      <c r="AL17" s="50"/>
    </row>
    <row r="18" spans="1:38" ht="12.75" customHeight="1">
      <c r="A18" s="50" t="s">
        <v>15</v>
      </c>
      <c r="B18" s="50">
        <v>534</v>
      </c>
      <c r="C18" s="50">
        <v>73161</v>
      </c>
      <c r="D18" s="50">
        <v>7.299</v>
      </c>
      <c r="E18" s="50" t="s">
        <v>206</v>
      </c>
      <c r="F18" s="50" t="s">
        <v>206</v>
      </c>
      <c r="G18" s="50" t="s">
        <v>206</v>
      </c>
      <c r="H18" s="50">
        <v>7.299</v>
      </c>
      <c r="I18" s="50">
        <v>0.31586</v>
      </c>
      <c r="J18" s="50" t="s">
        <v>206</v>
      </c>
      <c r="K18" s="50" t="s">
        <v>206</v>
      </c>
      <c r="L18" s="50" t="s">
        <v>206</v>
      </c>
      <c r="M18" s="50" t="s">
        <v>206</v>
      </c>
      <c r="N18" s="50" t="s">
        <v>206</v>
      </c>
      <c r="O18" s="50" t="s">
        <v>206</v>
      </c>
      <c r="P18" s="50">
        <v>519</v>
      </c>
      <c r="Q18" s="50">
        <v>69973</v>
      </c>
      <c r="R18" s="50">
        <v>7.4201</v>
      </c>
      <c r="S18" s="50" t="s">
        <v>206</v>
      </c>
      <c r="T18" s="50" t="s">
        <v>206</v>
      </c>
      <c r="U18" s="50" t="s">
        <v>206</v>
      </c>
      <c r="V18" s="50">
        <v>7.4171</v>
      </c>
      <c r="W18" s="50">
        <v>0.32558</v>
      </c>
      <c r="X18" s="50" t="s">
        <v>206</v>
      </c>
      <c r="Y18" s="50" t="s">
        <v>206</v>
      </c>
      <c r="Z18" s="50" t="s">
        <v>206</v>
      </c>
      <c r="AA18" s="50" t="s">
        <v>206</v>
      </c>
      <c r="AB18" s="50" t="s">
        <v>206</v>
      </c>
      <c r="AC18" s="50" t="s">
        <v>206</v>
      </c>
      <c r="AD18" s="50">
        <v>0.78953</v>
      </c>
      <c r="AE18" s="50">
        <v>0.0165</v>
      </c>
      <c r="AF18">
        <v>-0.1044</v>
      </c>
      <c r="AG18" s="50">
        <v>0.1373</v>
      </c>
      <c r="AH18" s="50"/>
      <c r="AI18" s="50"/>
      <c r="AJ18" s="50"/>
      <c r="AK18" s="50"/>
      <c r="AL18" s="50"/>
    </row>
    <row r="19" spans="1:38" ht="12.75" customHeight="1">
      <c r="A19" s="50" t="s">
        <v>154</v>
      </c>
      <c r="B19" s="50" t="s">
        <v>206</v>
      </c>
      <c r="C19" s="50" t="s">
        <v>206</v>
      </c>
      <c r="D19" s="50" t="s">
        <v>206</v>
      </c>
      <c r="E19" s="50" t="s">
        <v>206</v>
      </c>
      <c r="F19" s="50" t="s">
        <v>206</v>
      </c>
      <c r="G19" s="50" t="s">
        <v>206</v>
      </c>
      <c r="H19" s="50" t="s">
        <v>206</v>
      </c>
      <c r="I19" s="50" t="s">
        <v>206</v>
      </c>
      <c r="J19" s="50" t="s">
        <v>206</v>
      </c>
      <c r="K19" s="50" t="s">
        <v>206</v>
      </c>
      <c r="L19" s="50" t="s">
        <v>206</v>
      </c>
      <c r="M19" s="50" t="s">
        <v>206</v>
      </c>
      <c r="N19" s="50" t="s">
        <v>206</v>
      </c>
      <c r="O19" s="50" t="s">
        <v>206</v>
      </c>
      <c r="P19" s="50" t="s">
        <v>206</v>
      </c>
      <c r="Q19" s="50" t="s">
        <v>206</v>
      </c>
      <c r="R19" s="50" t="s">
        <v>206</v>
      </c>
      <c r="S19" s="50" t="s">
        <v>206</v>
      </c>
      <c r="T19" s="50" t="s">
        <v>206</v>
      </c>
      <c r="U19" s="50" t="s">
        <v>206</v>
      </c>
      <c r="V19" s="50" t="s">
        <v>206</v>
      </c>
      <c r="W19" s="50" t="s">
        <v>206</v>
      </c>
      <c r="X19" s="50" t="s">
        <v>206</v>
      </c>
      <c r="Y19" s="50" t="s">
        <v>206</v>
      </c>
      <c r="Z19" s="50" t="s">
        <v>206</v>
      </c>
      <c r="AA19" s="50" t="s">
        <v>206</v>
      </c>
      <c r="AB19" s="50" t="s">
        <v>206</v>
      </c>
      <c r="AC19" s="50" t="s">
        <v>206</v>
      </c>
      <c r="AD19" s="50" t="s">
        <v>206</v>
      </c>
      <c r="AE19" s="50" t="s">
        <v>206</v>
      </c>
      <c r="AF19" s="50" t="s">
        <v>206</v>
      </c>
      <c r="AG19" s="50" t="s">
        <v>206</v>
      </c>
      <c r="AH19" s="50"/>
      <c r="AI19" s="50"/>
      <c r="AJ19" s="50"/>
      <c r="AK19" s="50" t="s">
        <v>164</v>
      </c>
      <c r="AL19" s="50" t="s">
        <v>164</v>
      </c>
    </row>
    <row r="20" spans="1:38" ht="12.75" customHeight="1">
      <c r="A20" s="50" t="s">
        <v>72</v>
      </c>
      <c r="B20" s="50">
        <v>25</v>
      </c>
      <c r="C20" s="50">
        <v>3509</v>
      </c>
      <c r="D20" s="50">
        <v>7.12</v>
      </c>
      <c r="E20" s="50">
        <v>4.76761</v>
      </c>
      <c r="F20" s="50">
        <v>10.6331</v>
      </c>
      <c r="G20" s="50">
        <v>0.90344</v>
      </c>
      <c r="H20" s="50">
        <v>7.1245</v>
      </c>
      <c r="I20" s="50">
        <v>1.42491</v>
      </c>
      <c r="J20">
        <v>-0.0248</v>
      </c>
      <c r="K20">
        <v>-0.4259</v>
      </c>
      <c r="L20" s="50">
        <v>0.3762</v>
      </c>
      <c r="M20" s="50">
        <v>0.97548</v>
      </c>
      <c r="N20" s="50">
        <v>0.65319</v>
      </c>
      <c r="O20" s="50">
        <v>1.4568</v>
      </c>
      <c r="P20" s="50">
        <v>22</v>
      </c>
      <c r="Q20" s="50">
        <v>3324</v>
      </c>
      <c r="R20" s="50">
        <v>6.6285</v>
      </c>
      <c r="S20" s="50">
        <v>4.3265</v>
      </c>
      <c r="T20" s="50">
        <v>10.1555</v>
      </c>
      <c r="U20" s="50">
        <v>0.6043</v>
      </c>
      <c r="V20" s="50">
        <v>6.6185</v>
      </c>
      <c r="W20" s="50">
        <v>1.41108</v>
      </c>
      <c r="X20">
        <v>-0.1128</v>
      </c>
      <c r="Y20">
        <v>-0.5394</v>
      </c>
      <c r="Z20" s="50">
        <v>0.3138</v>
      </c>
      <c r="AA20" s="50">
        <v>0.89333</v>
      </c>
      <c r="AB20" s="50">
        <v>0.58308</v>
      </c>
      <c r="AC20" s="50">
        <v>1.36865</v>
      </c>
      <c r="AD20" s="50">
        <v>0.8067</v>
      </c>
      <c r="AE20">
        <v>-0.0715</v>
      </c>
      <c r="AF20">
        <v>-0.6445</v>
      </c>
      <c r="AG20" s="50">
        <v>0.5014</v>
      </c>
      <c r="AH20" s="50"/>
      <c r="AI20" s="50"/>
      <c r="AJ20" s="50"/>
      <c r="AK20" s="50"/>
      <c r="AL20" s="50"/>
    </row>
    <row r="21" spans="1:38" ht="12.75" customHeight="1">
      <c r="A21" s="50" t="s">
        <v>71</v>
      </c>
      <c r="B21" s="50">
        <v>9</v>
      </c>
      <c r="C21" s="50">
        <v>1574</v>
      </c>
      <c r="D21" s="50">
        <v>5.7099</v>
      </c>
      <c r="E21" s="50">
        <v>2.95472</v>
      </c>
      <c r="F21" s="50">
        <v>11.0344</v>
      </c>
      <c r="G21" s="50">
        <v>0.46512</v>
      </c>
      <c r="H21" s="50">
        <v>5.7179</v>
      </c>
      <c r="I21" s="50">
        <v>1.90597</v>
      </c>
      <c r="J21">
        <v>-0.2455</v>
      </c>
      <c r="K21">
        <v>-0.9043</v>
      </c>
      <c r="L21" s="50">
        <v>0.4133</v>
      </c>
      <c r="M21" s="50">
        <v>0.78229</v>
      </c>
      <c r="N21" s="50">
        <v>0.40481</v>
      </c>
      <c r="O21" s="50">
        <v>1.51177</v>
      </c>
      <c r="P21" s="50" t="s">
        <v>206</v>
      </c>
      <c r="Q21" s="50" t="s">
        <v>206</v>
      </c>
      <c r="R21" s="50" t="s">
        <v>206</v>
      </c>
      <c r="S21" s="50" t="s">
        <v>206</v>
      </c>
      <c r="T21" s="50" t="s">
        <v>206</v>
      </c>
      <c r="U21" s="50" t="s">
        <v>206</v>
      </c>
      <c r="V21" s="50" t="s">
        <v>206</v>
      </c>
      <c r="W21" s="50" t="s">
        <v>206</v>
      </c>
      <c r="X21" s="50" t="s">
        <v>206</v>
      </c>
      <c r="Y21" s="50" t="s">
        <v>206</v>
      </c>
      <c r="Z21" s="50" t="s">
        <v>206</v>
      </c>
      <c r="AA21" s="50" t="s">
        <v>206</v>
      </c>
      <c r="AB21" s="50" t="s">
        <v>206</v>
      </c>
      <c r="AC21" s="50" t="s">
        <v>206</v>
      </c>
      <c r="AD21" s="50" t="s">
        <v>206</v>
      </c>
      <c r="AE21" s="50" t="s">
        <v>206</v>
      </c>
      <c r="AF21" s="50" t="s">
        <v>206</v>
      </c>
      <c r="AG21" s="50" t="s">
        <v>206</v>
      </c>
      <c r="AH21" s="50"/>
      <c r="AI21" s="50"/>
      <c r="AJ21" s="50"/>
      <c r="AK21" s="50"/>
      <c r="AL21" s="50" t="s">
        <v>164</v>
      </c>
    </row>
    <row r="22" spans="1:38" ht="12.75" customHeight="1">
      <c r="A22" s="50" t="s">
        <v>74</v>
      </c>
      <c r="B22" s="50">
        <v>21</v>
      </c>
      <c r="C22" s="50">
        <v>2544</v>
      </c>
      <c r="D22" s="50">
        <v>8.257</v>
      </c>
      <c r="E22" s="50">
        <v>5.33896</v>
      </c>
      <c r="F22" s="50">
        <v>12.7699</v>
      </c>
      <c r="G22" s="50">
        <v>0.57934</v>
      </c>
      <c r="H22" s="50">
        <v>8.2547</v>
      </c>
      <c r="I22" s="50">
        <v>1.80133</v>
      </c>
      <c r="J22" s="50">
        <v>0.1233</v>
      </c>
      <c r="K22">
        <v>-0.3127</v>
      </c>
      <c r="L22" s="50">
        <v>0.5594</v>
      </c>
      <c r="M22" s="50">
        <v>1.13125</v>
      </c>
      <c r="N22" s="50">
        <v>0.73147</v>
      </c>
      <c r="O22" s="50">
        <v>1.74954</v>
      </c>
      <c r="P22" s="50">
        <v>18</v>
      </c>
      <c r="Q22" s="50">
        <v>2654</v>
      </c>
      <c r="R22" s="50">
        <v>6.7964</v>
      </c>
      <c r="S22" s="50">
        <v>4.2481</v>
      </c>
      <c r="T22" s="50">
        <v>10.8732</v>
      </c>
      <c r="U22" s="50">
        <v>0.71423</v>
      </c>
      <c r="V22" s="50">
        <v>6.7822</v>
      </c>
      <c r="W22" s="50">
        <v>1.59858</v>
      </c>
      <c r="X22">
        <v>-0.0878</v>
      </c>
      <c r="Y22">
        <v>-0.5577</v>
      </c>
      <c r="Z22" s="50">
        <v>0.3821</v>
      </c>
      <c r="AA22" s="50">
        <v>0.91595</v>
      </c>
      <c r="AB22" s="50">
        <v>0.57252</v>
      </c>
      <c r="AC22" s="50">
        <v>1.46538</v>
      </c>
      <c r="AD22" s="50">
        <v>0.54448</v>
      </c>
      <c r="AE22">
        <v>-0.1947</v>
      </c>
      <c r="AF22">
        <v>-0.8242</v>
      </c>
      <c r="AG22" s="50">
        <v>0.4349</v>
      </c>
      <c r="AH22" s="50"/>
      <c r="AI22" s="50"/>
      <c r="AJ22" s="50"/>
      <c r="AK22" s="50"/>
      <c r="AL22" s="50"/>
    </row>
    <row r="23" spans="1:38" ht="12.75" customHeight="1">
      <c r="A23" s="50" t="s">
        <v>73</v>
      </c>
      <c r="B23" s="50">
        <v>17</v>
      </c>
      <c r="C23" s="50">
        <v>3582</v>
      </c>
      <c r="D23" s="50">
        <v>4.7456</v>
      </c>
      <c r="E23" s="50">
        <v>2.92807</v>
      </c>
      <c r="F23" s="50">
        <v>7.6912</v>
      </c>
      <c r="G23" s="50">
        <v>0.08055</v>
      </c>
      <c r="H23" s="50">
        <v>4.746</v>
      </c>
      <c r="I23" s="50">
        <v>1.15106</v>
      </c>
      <c r="J23">
        <v>-0.4305</v>
      </c>
      <c r="K23">
        <v>-0.9134</v>
      </c>
      <c r="L23" s="50">
        <v>0.0523</v>
      </c>
      <c r="M23" s="50">
        <v>0.65017</v>
      </c>
      <c r="N23" s="50">
        <v>0.40116</v>
      </c>
      <c r="O23" s="50">
        <v>1.05374</v>
      </c>
      <c r="P23" s="50">
        <v>18</v>
      </c>
      <c r="Q23" s="50">
        <v>3203</v>
      </c>
      <c r="R23" s="50">
        <v>5.621</v>
      </c>
      <c r="S23" s="50">
        <v>3.5134</v>
      </c>
      <c r="T23" s="50">
        <v>8.9927</v>
      </c>
      <c r="U23" s="50">
        <v>0.24679</v>
      </c>
      <c r="V23" s="50">
        <v>5.6197</v>
      </c>
      <c r="W23" s="50">
        <v>1.32458</v>
      </c>
      <c r="X23">
        <v>-0.2777</v>
      </c>
      <c r="Y23">
        <v>-0.7476</v>
      </c>
      <c r="Z23" s="50">
        <v>0.1922</v>
      </c>
      <c r="AA23" s="50">
        <v>0.75754</v>
      </c>
      <c r="AB23" s="50">
        <v>0.47351</v>
      </c>
      <c r="AC23" s="50">
        <v>1.21195</v>
      </c>
      <c r="AD23" s="50">
        <v>0.61667</v>
      </c>
      <c r="AE23" s="50">
        <v>0.1693</v>
      </c>
      <c r="AF23">
        <v>-0.4936</v>
      </c>
      <c r="AG23" s="50">
        <v>0.8322</v>
      </c>
      <c r="AH23" s="50"/>
      <c r="AI23" s="50"/>
      <c r="AJ23" s="50"/>
      <c r="AK23" s="50"/>
      <c r="AL23" s="50"/>
    </row>
    <row r="24" spans="1:38" ht="12.75" customHeight="1">
      <c r="A24" s="50" t="s">
        <v>75</v>
      </c>
      <c r="B24" s="50">
        <v>13</v>
      </c>
      <c r="C24" s="50">
        <v>2071</v>
      </c>
      <c r="D24" s="50">
        <v>6.2692</v>
      </c>
      <c r="E24" s="50">
        <v>3.61639</v>
      </c>
      <c r="F24" s="50">
        <v>10.868</v>
      </c>
      <c r="G24" s="50">
        <v>0.58797</v>
      </c>
      <c r="H24" s="50">
        <v>6.2772</v>
      </c>
      <c r="I24" s="50">
        <v>1.74097</v>
      </c>
      <c r="J24">
        <v>-0.1521</v>
      </c>
      <c r="K24">
        <v>-0.7023</v>
      </c>
      <c r="L24" s="50">
        <v>0.3981</v>
      </c>
      <c r="M24" s="50">
        <v>0.85892</v>
      </c>
      <c r="N24" s="50">
        <v>0.49547</v>
      </c>
      <c r="O24" s="50">
        <v>1.48898</v>
      </c>
      <c r="P24" s="50">
        <v>10</v>
      </c>
      <c r="Q24" s="50">
        <v>1788</v>
      </c>
      <c r="R24" s="50">
        <v>5.6116</v>
      </c>
      <c r="S24" s="50">
        <v>3.0014</v>
      </c>
      <c r="T24" s="50">
        <v>10.4916</v>
      </c>
      <c r="U24" s="50">
        <v>0.38157</v>
      </c>
      <c r="V24" s="50">
        <v>5.5928</v>
      </c>
      <c r="W24" s="50">
        <v>1.76861</v>
      </c>
      <c r="X24">
        <v>-0.2794</v>
      </c>
      <c r="Y24">
        <v>-0.9051</v>
      </c>
      <c r="Z24" s="50">
        <v>0.3464</v>
      </c>
      <c r="AA24" s="50">
        <v>0.75627</v>
      </c>
      <c r="AB24" s="50">
        <v>0.4045</v>
      </c>
      <c r="AC24" s="50">
        <v>1.41395</v>
      </c>
      <c r="AD24" s="50">
        <v>0.79219</v>
      </c>
      <c r="AE24">
        <v>-0.1108</v>
      </c>
      <c r="AF24">
        <v>-0.9352</v>
      </c>
      <c r="AG24" s="50">
        <v>0.7136</v>
      </c>
      <c r="AH24" s="50"/>
      <c r="AI24" s="50"/>
      <c r="AJ24" s="50"/>
      <c r="AK24" s="50"/>
      <c r="AL24" s="50"/>
    </row>
    <row r="25" spans="1:38" ht="12.75" customHeight="1">
      <c r="A25" s="50" t="s">
        <v>81</v>
      </c>
      <c r="B25" s="50">
        <v>17</v>
      </c>
      <c r="C25" s="50">
        <v>3091</v>
      </c>
      <c r="D25" s="50">
        <v>5.5049</v>
      </c>
      <c r="E25" s="50">
        <v>3.39657</v>
      </c>
      <c r="F25" s="50">
        <v>8.9219</v>
      </c>
      <c r="G25" s="50">
        <v>0.2522</v>
      </c>
      <c r="H25" s="50">
        <v>5.4998</v>
      </c>
      <c r="I25" s="50">
        <v>1.33391</v>
      </c>
      <c r="J25">
        <v>-0.2821</v>
      </c>
      <c r="K25">
        <v>-0.765</v>
      </c>
      <c r="L25" s="50">
        <v>0.2008</v>
      </c>
      <c r="M25" s="50">
        <v>0.7542</v>
      </c>
      <c r="N25" s="50">
        <v>0.46535</v>
      </c>
      <c r="O25" s="50">
        <v>1.22235</v>
      </c>
      <c r="P25" s="50">
        <v>22</v>
      </c>
      <c r="Q25" s="50">
        <v>2847</v>
      </c>
      <c r="R25" s="50">
        <v>7.722</v>
      </c>
      <c r="S25" s="50">
        <v>5.0402</v>
      </c>
      <c r="T25" s="50">
        <v>11.8308</v>
      </c>
      <c r="U25" s="50">
        <v>0.8546</v>
      </c>
      <c r="V25" s="50">
        <v>7.7274</v>
      </c>
      <c r="W25" s="50">
        <v>1.64749</v>
      </c>
      <c r="X25" s="50">
        <v>0.0399</v>
      </c>
      <c r="Y25">
        <v>-0.3867</v>
      </c>
      <c r="Z25" s="50">
        <v>0.4665</v>
      </c>
      <c r="AA25" s="50">
        <v>1.0407</v>
      </c>
      <c r="AB25" s="50">
        <v>0.67927</v>
      </c>
      <c r="AC25" s="50">
        <v>1.59444</v>
      </c>
      <c r="AD25" s="50">
        <v>0.29461</v>
      </c>
      <c r="AE25" s="50">
        <v>0.3384</v>
      </c>
      <c r="AF25">
        <v>-0.2945</v>
      </c>
      <c r="AG25" s="50">
        <v>0.9714</v>
      </c>
      <c r="AH25" s="50"/>
      <c r="AI25" s="50"/>
      <c r="AJ25" s="50"/>
      <c r="AK25" s="50"/>
      <c r="AL25" s="50"/>
    </row>
    <row r="26" spans="1:38" ht="12.75" customHeight="1">
      <c r="A26" s="50" t="s">
        <v>76</v>
      </c>
      <c r="B26" s="50">
        <v>30</v>
      </c>
      <c r="C26" s="50">
        <v>5264</v>
      </c>
      <c r="D26" s="50">
        <v>5.6993</v>
      </c>
      <c r="E26" s="50">
        <v>3.94553</v>
      </c>
      <c r="F26" s="50">
        <v>8.2325</v>
      </c>
      <c r="G26" s="50">
        <v>0.18733</v>
      </c>
      <c r="H26" s="50">
        <v>5.6991</v>
      </c>
      <c r="I26" s="50">
        <v>1.04051</v>
      </c>
      <c r="J26">
        <v>-0.2474</v>
      </c>
      <c r="K26">
        <v>-0.6152</v>
      </c>
      <c r="L26" s="50">
        <v>0.1204</v>
      </c>
      <c r="M26" s="50">
        <v>0.78083</v>
      </c>
      <c r="N26" s="50">
        <v>0.54056</v>
      </c>
      <c r="O26" s="50">
        <v>1.1279</v>
      </c>
      <c r="P26" s="50">
        <v>28</v>
      </c>
      <c r="Q26" s="50">
        <v>4827</v>
      </c>
      <c r="R26" s="50">
        <v>5.8019</v>
      </c>
      <c r="S26" s="50">
        <v>3.9666</v>
      </c>
      <c r="T26" s="50">
        <v>8.4862</v>
      </c>
      <c r="U26" s="50">
        <v>0.2048</v>
      </c>
      <c r="V26" s="50">
        <v>5.8007</v>
      </c>
      <c r="W26" s="50">
        <v>1.09623</v>
      </c>
      <c r="X26">
        <v>-0.246</v>
      </c>
      <c r="Y26">
        <v>-0.6263</v>
      </c>
      <c r="Z26" s="50">
        <v>0.1343</v>
      </c>
      <c r="AA26" s="50">
        <v>0.78192</v>
      </c>
      <c r="AB26" s="50">
        <v>0.53458</v>
      </c>
      <c r="AC26" s="50">
        <v>1.14368</v>
      </c>
      <c r="AD26" s="50">
        <v>0.94586</v>
      </c>
      <c r="AE26" s="50">
        <v>0.0178</v>
      </c>
      <c r="AF26">
        <v>-0.4972</v>
      </c>
      <c r="AG26" s="50">
        <v>0.5329</v>
      </c>
      <c r="AH26" s="50"/>
      <c r="AI26" s="50"/>
      <c r="AJ26" s="50"/>
      <c r="AK26" s="50"/>
      <c r="AL26" s="50"/>
    </row>
    <row r="27" spans="1:38" ht="12.75" customHeight="1">
      <c r="A27" s="50" t="s">
        <v>77</v>
      </c>
      <c r="B27" s="50">
        <v>25</v>
      </c>
      <c r="C27" s="50">
        <v>3057</v>
      </c>
      <c r="D27" s="50">
        <v>8.1705</v>
      </c>
      <c r="E27" s="50">
        <v>5.47102</v>
      </c>
      <c r="F27" s="50">
        <v>12.2019</v>
      </c>
      <c r="G27" s="50">
        <v>0.58148</v>
      </c>
      <c r="H27" s="50">
        <v>8.178</v>
      </c>
      <c r="I27" s="50">
        <v>1.63559</v>
      </c>
      <c r="J27" s="50">
        <v>0.1128</v>
      </c>
      <c r="K27">
        <v>-0.2883</v>
      </c>
      <c r="L27" s="50">
        <v>0.5139</v>
      </c>
      <c r="M27" s="50">
        <v>1.1194</v>
      </c>
      <c r="N27" s="50">
        <v>0.74956</v>
      </c>
      <c r="O27" s="50">
        <v>1.67173</v>
      </c>
      <c r="P27" s="50">
        <v>19</v>
      </c>
      <c r="Q27" s="50">
        <v>2931</v>
      </c>
      <c r="R27" s="50">
        <v>6.4798</v>
      </c>
      <c r="S27" s="50">
        <v>4.0996</v>
      </c>
      <c r="T27" s="50">
        <v>10.242</v>
      </c>
      <c r="U27" s="50">
        <v>0.56186</v>
      </c>
      <c r="V27" s="50">
        <v>6.4824</v>
      </c>
      <c r="W27" s="50">
        <v>1.48717</v>
      </c>
      <c r="X27">
        <v>-0.1355</v>
      </c>
      <c r="Y27">
        <v>-0.5933</v>
      </c>
      <c r="Z27" s="50">
        <v>0.3223</v>
      </c>
      <c r="AA27" s="50">
        <v>0.87328</v>
      </c>
      <c r="AB27" s="50">
        <v>0.5525</v>
      </c>
      <c r="AC27" s="50">
        <v>1.38031</v>
      </c>
      <c r="AD27" s="50">
        <v>0.44622</v>
      </c>
      <c r="AE27">
        <v>-0.2318</v>
      </c>
      <c r="AF27">
        <v>-0.8284</v>
      </c>
      <c r="AG27" s="50">
        <v>0.3647</v>
      </c>
      <c r="AH27" s="50"/>
      <c r="AI27" s="50"/>
      <c r="AJ27" s="50"/>
      <c r="AK27" s="50"/>
      <c r="AL27" s="50"/>
    </row>
    <row r="28" spans="1:38" ht="12.75" customHeight="1">
      <c r="A28" s="50" t="s">
        <v>70</v>
      </c>
      <c r="B28" s="50">
        <v>17</v>
      </c>
      <c r="C28" s="50">
        <v>3090</v>
      </c>
      <c r="D28" s="50">
        <v>5.5011</v>
      </c>
      <c r="E28" s="50">
        <v>3.39423</v>
      </c>
      <c r="F28" s="50">
        <v>8.9157</v>
      </c>
      <c r="G28" s="50">
        <v>0.25103</v>
      </c>
      <c r="H28" s="50">
        <v>5.5016</v>
      </c>
      <c r="I28" s="50">
        <v>1.33434</v>
      </c>
      <c r="J28">
        <v>-0.2828</v>
      </c>
      <c r="K28">
        <v>-0.7657</v>
      </c>
      <c r="L28" s="50">
        <v>0.2001</v>
      </c>
      <c r="M28" s="50">
        <v>0.75368</v>
      </c>
      <c r="N28" s="50">
        <v>0.46503</v>
      </c>
      <c r="O28" s="50">
        <v>1.2215</v>
      </c>
      <c r="P28" s="50">
        <v>18</v>
      </c>
      <c r="Q28" s="50">
        <v>2797</v>
      </c>
      <c r="R28" s="50">
        <v>6.4314</v>
      </c>
      <c r="S28" s="50">
        <v>4.02</v>
      </c>
      <c r="T28" s="50">
        <v>10.2893</v>
      </c>
      <c r="U28" s="50">
        <v>0.55089</v>
      </c>
      <c r="V28" s="50">
        <v>6.4355</v>
      </c>
      <c r="W28" s="50">
        <v>1.51685</v>
      </c>
      <c r="X28">
        <v>-0.143</v>
      </c>
      <c r="Y28">
        <v>-0.6129</v>
      </c>
      <c r="Z28" s="50">
        <v>0.3269</v>
      </c>
      <c r="AA28" s="50">
        <v>0.86676</v>
      </c>
      <c r="AB28" s="50">
        <v>0.54177</v>
      </c>
      <c r="AC28" s="50">
        <v>1.38669</v>
      </c>
      <c r="AD28" s="50">
        <v>0.64408</v>
      </c>
      <c r="AE28" s="50">
        <v>0.1562</v>
      </c>
      <c r="AF28">
        <v>-0.5066</v>
      </c>
      <c r="AG28" s="50">
        <v>0.8191</v>
      </c>
      <c r="AH28" s="50"/>
      <c r="AI28" s="50"/>
      <c r="AJ28" s="50"/>
      <c r="AK28" s="50"/>
      <c r="AL28" s="50"/>
    </row>
    <row r="29" spans="1:38" ht="12.75" customHeight="1">
      <c r="A29" s="50" t="s">
        <v>78</v>
      </c>
      <c r="B29" s="50">
        <v>21</v>
      </c>
      <c r="C29" s="50">
        <v>2244</v>
      </c>
      <c r="D29" s="50">
        <v>9.3577</v>
      </c>
      <c r="E29" s="50">
        <v>6.0507</v>
      </c>
      <c r="F29" s="50">
        <v>14.4722</v>
      </c>
      <c r="G29" s="50">
        <v>0.26405</v>
      </c>
      <c r="H29" s="50">
        <v>9.3583</v>
      </c>
      <c r="I29" s="50">
        <v>2.04215</v>
      </c>
      <c r="J29" s="50">
        <v>0.2485</v>
      </c>
      <c r="K29">
        <v>-0.1876</v>
      </c>
      <c r="L29" s="50">
        <v>0.6845</v>
      </c>
      <c r="M29" s="50">
        <v>1.28206</v>
      </c>
      <c r="N29" s="50">
        <v>0.82898</v>
      </c>
      <c r="O29" s="50">
        <v>1.98277</v>
      </c>
      <c r="P29" s="50">
        <v>16</v>
      </c>
      <c r="Q29" s="50">
        <v>1993</v>
      </c>
      <c r="R29" s="50">
        <v>8.0367</v>
      </c>
      <c r="S29" s="50">
        <v>4.8868</v>
      </c>
      <c r="T29" s="50">
        <v>13.2171</v>
      </c>
      <c r="U29" s="50">
        <v>0.75312</v>
      </c>
      <c r="V29" s="50">
        <v>8.0281</v>
      </c>
      <c r="W29" s="50">
        <v>2.00702</v>
      </c>
      <c r="X29" s="50">
        <v>0.0798</v>
      </c>
      <c r="Y29">
        <v>-0.4177</v>
      </c>
      <c r="Z29" s="50">
        <v>0.5773</v>
      </c>
      <c r="AA29" s="50">
        <v>1.08311</v>
      </c>
      <c r="AB29" s="50">
        <v>0.65859</v>
      </c>
      <c r="AC29" s="50">
        <v>1.78126</v>
      </c>
      <c r="AD29" s="50">
        <v>0.64653</v>
      </c>
      <c r="AE29">
        <v>-0.1522</v>
      </c>
      <c r="AF29">
        <v>-0.8026</v>
      </c>
      <c r="AG29" s="50">
        <v>0.4982</v>
      </c>
      <c r="AH29" s="50"/>
      <c r="AI29" s="50"/>
      <c r="AJ29" s="50"/>
      <c r="AK29" s="50"/>
      <c r="AL29" s="50"/>
    </row>
    <row r="30" spans="1:38" ht="12.75" customHeight="1">
      <c r="A30" s="50" t="s">
        <v>80</v>
      </c>
      <c r="B30" s="50">
        <v>41</v>
      </c>
      <c r="C30" s="50">
        <v>5204</v>
      </c>
      <c r="D30" s="50">
        <v>7.8722</v>
      </c>
      <c r="E30" s="50">
        <v>5.72995</v>
      </c>
      <c r="F30" s="50">
        <v>10.8153</v>
      </c>
      <c r="G30" s="50">
        <v>0.64085</v>
      </c>
      <c r="H30" s="50">
        <v>7.8786</v>
      </c>
      <c r="I30" s="50">
        <v>1.23042</v>
      </c>
      <c r="J30" s="50">
        <v>0.0756</v>
      </c>
      <c r="K30">
        <v>-0.242</v>
      </c>
      <c r="L30" s="50">
        <v>0.3932</v>
      </c>
      <c r="M30" s="50">
        <v>1.07853</v>
      </c>
      <c r="N30" s="50">
        <v>0.78504</v>
      </c>
      <c r="O30" s="50">
        <v>1.48176</v>
      </c>
      <c r="P30" s="50">
        <v>37</v>
      </c>
      <c r="Q30" s="50">
        <v>4972</v>
      </c>
      <c r="R30" s="50">
        <v>7.4359</v>
      </c>
      <c r="S30" s="50">
        <v>5.3272</v>
      </c>
      <c r="T30" s="50">
        <v>10.3795</v>
      </c>
      <c r="U30" s="50">
        <v>0.98998</v>
      </c>
      <c r="V30" s="50">
        <v>7.4417</v>
      </c>
      <c r="W30" s="50">
        <v>1.2234</v>
      </c>
      <c r="X30" s="50">
        <v>0.0021</v>
      </c>
      <c r="Y30">
        <v>-0.3314</v>
      </c>
      <c r="Z30" s="50">
        <v>0.3356</v>
      </c>
      <c r="AA30" s="50">
        <v>1.00214</v>
      </c>
      <c r="AB30" s="50">
        <v>0.71794</v>
      </c>
      <c r="AC30" s="50">
        <v>1.39884</v>
      </c>
      <c r="AD30" s="50">
        <v>0.80148</v>
      </c>
      <c r="AE30">
        <v>-0.057</v>
      </c>
      <c r="AF30">
        <v>-0.5014</v>
      </c>
      <c r="AG30" s="50">
        <v>0.3874</v>
      </c>
      <c r="AH30" s="50"/>
      <c r="AI30" s="50"/>
      <c r="AJ30" s="50"/>
      <c r="AK30" s="50"/>
      <c r="AL30" s="50"/>
    </row>
    <row r="31" spans="1:38" ht="12.75" customHeight="1">
      <c r="A31" s="50" t="s">
        <v>79</v>
      </c>
      <c r="B31" s="50">
        <v>29</v>
      </c>
      <c r="C31" s="50">
        <v>3199</v>
      </c>
      <c r="D31" s="50">
        <v>9.062</v>
      </c>
      <c r="E31" s="50">
        <v>6.23624</v>
      </c>
      <c r="F31" s="50">
        <v>13.1681</v>
      </c>
      <c r="G31" s="50">
        <v>0.25651</v>
      </c>
      <c r="H31" s="50">
        <v>9.0653</v>
      </c>
      <c r="I31" s="50">
        <v>1.68339</v>
      </c>
      <c r="J31" s="50">
        <v>0.2164</v>
      </c>
      <c r="K31">
        <v>-0.1574</v>
      </c>
      <c r="L31" s="50">
        <v>0.5901</v>
      </c>
      <c r="M31" s="50">
        <v>1.24154</v>
      </c>
      <c r="N31" s="50">
        <v>0.8544</v>
      </c>
      <c r="O31" s="50">
        <v>1.8041</v>
      </c>
      <c r="P31" s="50">
        <v>26</v>
      </c>
      <c r="Q31" s="50">
        <v>3121</v>
      </c>
      <c r="R31" s="50">
        <v>8.3431</v>
      </c>
      <c r="S31" s="50">
        <v>5.6268</v>
      </c>
      <c r="T31" s="50">
        <v>12.3707</v>
      </c>
      <c r="U31" s="50">
        <v>0.5596</v>
      </c>
      <c r="V31" s="50">
        <v>8.3307</v>
      </c>
      <c r="W31" s="50">
        <v>1.63378</v>
      </c>
      <c r="X31" s="50">
        <v>0.1173</v>
      </c>
      <c r="Y31">
        <v>-0.2766</v>
      </c>
      <c r="Z31" s="50">
        <v>0.5111</v>
      </c>
      <c r="AA31" s="50">
        <v>1.1244</v>
      </c>
      <c r="AB31" s="50">
        <v>0.75833</v>
      </c>
      <c r="AC31" s="50">
        <v>1.6672</v>
      </c>
      <c r="AD31" s="50">
        <v>0.7596</v>
      </c>
      <c r="AE31">
        <v>-0.0826</v>
      </c>
      <c r="AF31">
        <v>-0.612</v>
      </c>
      <c r="AG31" s="50">
        <v>0.4467</v>
      </c>
      <c r="AH31" s="50"/>
      <c r="AI31" s="50"/>
      <c r="AJ31" s="50"/>
      <c r="AK31" s="50"/>
      <c r="AL31" s="50"/>
    </row>
    <row r="32" spans="1:38" ht="12.75" customHeight="1">
      <c r="A32" t="s">
        <v>32</v>
      </c>
      <c r="B32" s="50" t="s">
        <v>206</v>
      </c>
      <c r="C32" s="50" t="s">
        <v>206</v>
      </c>
      <c r="D32" s="50" t="s">
        <v>206</v>
      </c>
      <c r="E32" s="50" t="s">
        <v>206</v>
      </c>
      <c r="F32" s="50" t="s">
        <v>206</v>
      </c>
      <c r="G32" s="50" t="s">
        <v>206</v>
      </c>
      <c r="H32" s="50" t="s">
        <v>206</v>
      </c>
      <c r="I32" s="50" t="s">
        <v>206</v>
      </c>
      <c r="J32" s="50" t="s">
        <v>206</v>
      </c>
      <c r="K32" s="50" t="s">
        <v>206</v>
      </c>
      <c r="L32" s="50" t="s">
        <v>206</v>
      </c>
      <c r="M32" s="50" t="s">
        <v>206</v>
      </c>
      <c r="N32" s="50" t="s">
        <v>206</v>
      </c>
      <c r="O32" s="50" t="s">
        <v>206</v>
      </c>
      <c r="P32" s="50" t="s">
        <v>206</v>
      </c>
      <c r="Q32" s="50" t="s">
        <v>206</v>
      </c>
      <c r="R32" s="50" t="s">
        <v>206</v>
      </c>
      <c r="S32" s="50" t="s">
        <v>206</v>
      </c>
      <c r="T32" s="50" t="s">
        <v>206</v>
      </c>
      <c r="U32" s="50" t="s">
        <v>206</v>
      </c>
      <c r="V32" s="50" t="s">
        <v>206</v>
      </c>
      <c r="W32" s="50" t="s">
        <v>206</v>
      </c>
      <c r="X32" s="50" t="s">
        <v>206</v>
      </c>
      <c r="Y32" s="50" t="s">
        <v>206</v>
      </c>
      <c r="Z32" s="50" t="s">
        <v>206</v>
      </c>
      <c r="AA32" s="50" t="s">
        <v>206</v>
      </c>
      <c r="AB32" s="50" t="s">
        <v>206</v>
      </c>
      <c r="AC32" s="50" t="s">
        <v>206</v>
      </c>
      <c r="AD32" s="50" t="s">
        <v>206</v>
      </c>
      <c r="AE32" s="50" t="s">
        <v>206</v>
      </c>
      <c r="AF32" s="50" t="s">
        <v>206</v>
      </c>
      <c r="AG32" s="50" t="s">
        <v>206</v>
      </c>
      <c r="AH32" s="50"/>
      <c r="AI32" s="50"/>
      <c r="AJ32" s="50"/>
      <c r="AK32" s="50" t="s">
        <v>164</v>
      </c>
      <c r="AL32" s="50" t="s">
        <v>164</v>
      </c>
    </row>
    <row r="33" spans="1:38" ht="12.75" customHeight="1">
      <c r="A33" t="s">
        <v>31</v>
      </c>
      <c r="B33" s="50" t="s">
        <v>206</v>
      </c>
      <c r="C33" s="50" t="s">
        <v>206</v>
      </c>
      <c r="D33" s="50" t="s">
        <v>206</v>
      </c>
      <c r="E33" s="50" t="s">
        <v>206</v>
      </c>
      <c r="F33" s="50" t="s">
        <v>206</v>
      </c>
      <c r="G33" s="50" t="s">
        <v>206</v>
      </c>
      <c r="H33" s="50" t="s">
        <v>206</v>
      </c>
      <c r="I33" s="50" t="s">
        <v>206</v>
      </c>
      <c r="J33" s="50" t="s">
        <v>206</v>
      </c>
      <c r="K33" s="50" t="s">
        <v>206</v>
      </c>
      <c r="L33" s="50" t="s">
        <v>206</v>
      </c>
      <c r="M33" s="50" t="s">
        <v>206</v>
      </c>
      <c r="N33" s="50" t="s">
        <v>206</v>
      </c>
      <c r="O33" s="50" t="s">
        <v>206</v>
      </c>
      <c r="P33" s="50">
        <v>6</v>
      </c>
      <c r="Q33" s="50">
        <v>1866</v>
      </c>
      <c r="R33" s="50" t="s">
        <v>206</v>
      </c>
      <c r="S33" s="50" t="s">
        <v>206</v>
      </c>
      <c r="T33" s="50" t="s">
        <v>206</v>
      </c>
      <c r="U33" s="50" t="s">
        <v>206</v>
      </c>
      <c r="V33" s="50">
        <v>3.2154</v>
      </c>
      <c r="W33" s="50">
        <v>1.3127</v>
      </c>
      <c r="X33" s="50" t="s">
        <v>206</v>
      </c>
      <c r="Y33" s="50" t="s">
        <v>206</v>
      </c>
      <c r="Z33" s="50" t="s">
        <v>206</v>
      </c>
      <c r="AA33" s="50" t="s">
        <v>206</v>
      </c>
      <c r="AB33" s="50" t="s">
        <v>206</v>
      </c>
      <c r="AC33" s="50" t="s">
        <v>206</v>
      </c>
      <c r="AD33" s="50" t="s">
        <v>206</v>
      </c>
      <c r="AE33" s="50" t="s">
        <v>206</v>
      </c>
      <c r="AF33" s="50" t="s">
        <v>206</v>
      </c>
      <c r="AG33" s="50" t="s">
        <v>206</v>
      </c>
      <c r="AH33" s="50"/>
      <c r="AI33" s="50"/>
      <c r="AJ33" s="50"/>
      <c r="AK33" s="50" t="s">
        <v>164</v>
      </c>
      <c r="AL33" s="50"/>
    </row>
    <row r="34" spans="1:38" ht="12.75" customHeight="1">
      <c r="A34" t="s">
        <v>34</v>
      </c>
      <c r="B34" s="50" t="s">
        <v>206</v>
      </c>
      <c r="C34" s="50" t="s">
        <v>206</v>
      </c>
      <c r="D34" s="50" t="s">
        <v>206</v>
      </c>
      <c r="E34" s="50" t="s">
        <v>206</v>
      </c>
      <c r="F34" s="50" t="s">
        <v>206</v>
      </c>
      <c r="G34" s="50" t="s">
        <v>206</v>
      </c>
      <c r="H34" s="50" t="s">
        <v>206</v>
      </c>
      <c r="I34" s="50" t="s">
        <v>206</v>
      </c>
      <c r="J34" s="50" t="s">
        <v>206</v>
      </c>
      <c r="K34" s="50" t="s">
        <v>206</v>
      </c>
      <c r="L34" s="50" t="s">
        <v>206</v>
      </c>
      <c r="M34" s="50" t="s">
        <v>206</v>
      </c>
      <c r="N34" s="50" t="s">
        <v>206</v>
      </c>
      <c r="O34" s="50" t="s">
        <v>206</v>
      </c>
      <c r="P34" s="50">
        <v>11</v>
      </c>
      <c r="Q34" s="50">
        <v>771</v>
      </c>
      <c r="R34" s="50" t="s">
        <v>206</v>
      </c>
      <c r="S34" s="50" t="s">
        <v>206</v>
      </c>
      <c r="T34" s="50" t="s">
        <v>206</v>
      </c>
      <c r="U34" s="50" t="s">
        <v>206</v>
      </c>
      <c r="V34" s="50">
        <v>14.2672</v>
      </c>
      <c r="W34" s="50">
        <v>4.30172</v>
      </c>
      <c r="X34" s="50" t="s">
        <v>206</v>
      </c>
      <c r="Y34" s="50" t="s">
        <v>206</v>
      </c>
      <c r="Z34" s="50" t="s">
        <v>206</v>
      </c>
      <c r="AA34" s="50" t="s">
        <v>206</v>
      </c>
      <c r="AB34" s="50" t="s">
        <v>206</v>
      </c>
      <c r="AC34" s="50" t="s">
        <v>206</v>
      </c>
      <c r="AD34" s="50" t="s">
        <v>206</v>
      </c>
      <c r="AE34" s="50" t="s">
        <v>206</v>
      </c>
      <c r="AF34" s="50" t="s">
        <v>206</v>
      </c>
      <c r="AG34" s="50" t="s">
        <v>206</v>
      </c>
      <c r="AH34" s="50"/>
      <c r="AI34" s="50"/>
      <c r="AJ34" s="50"/>
      <c r="AK34" s="50" t="s">
        <v>164</v>
      </c>
      <c r="AL34" s="50"/>
    </row>
    <row r="35" spans="1:38" ht="12.75" customHeight="1">
      <c r="A35" t="s">
        <v>33</v>
      </c>
      <c r="B35" s="50" t="s">
        <v>206</v>
      </c>
      <c r="C35" s="50" t="s">
        <v>206</v>
      </c>
      <c r="D35" s="50" t="s">
        <v>206</v>
      </c>
      <c r="E35" s="50" t="s">
        <v>206</v>
      </c>
      <c r="F35" s="50" t="s">
        <v>206</v>
      </c>
      <c r="G35" s="50" t="s">
        <v>206</v>
      </c>
      <c r="H35" s="50" t="s">
        <v>206</v>
      </c>
      <c r="I35" s="50" t="s">
        <v>206</v>
      </c>
      <c r="J35" s="50" t="s">
        <v>206</v>
      </c>
      <c r="K35" s="50" t="s">
        <v>206</v>
      </c>
      <c r="L35" s="50" t="s">
        <v>206</v>
      </c>
      <c r="M35" s="50" t="s">
        <v>206</v>
      </c>
      <c r="N35" s="50" t="s">
        <v>206</v>
      </c>
      <c r="O35" s="50" t="s">
        <v>206</v>
      </c>
      <c r="P35" s="50" t="s">
        <v>206</v>
      </c>
      <c r="Q35" s="50" t="s">
        <v>206</v>
      </c>
      <c r="R35" s="50" t="s">
        <v>206</v>
      </c>
      <c r="S35" s="50" t="s">
        <v>206</v>
      </c>
      <c r="T35" s="50" t="s">
        <v>206</v>
      </c>
      <c r="U35" s="50" t="s">
        <v>206</v>
      </c>
      <c r="V35" s="50" t="s">
        <v>206</v>
      </c>
      <c r="W35" s="50" t="s">
        <v>206</v>
      </c>
      <c r="X35" s="50" t="s">
        <v>206</v>
      </c>
      <c r="Y35" s="50" t="s">
        <v>206</v>
      </c>
      <c r="Z35" s="50" t="s">
        <v>206</v>
      </c>
      <c r="AA35" s="50" t="s">
        <v>206</v>
      </c>
      <c r="AB35" s="50" t="s">
        <v>206</v>
      </c>
      <c r="AC35" s="50" t="s">
        <v>206</v>
      </c>
      <c r="AD35" s="50" t="s">
        <v>206</v>
      </c>
      <c r="AE35" s="50" t="s">
        <v>206</v>
      </c>
      <c r="AF35" s="50" t="s">
        <v>206</v>
      </c>
      <c r="AG35" s="50" t="s">
        <v>206</v>
      </c>
      <c r="AH35" s="50"/>
      <c r="AI35" s="50"/>
      <c r="AJ35" s="50"/>
      <c r="AK35" s="50" t="s">
        <v>164</v>
      </c>
      <c r="AL35" s="50" t="s">
        <v>164</v>
      </c>
    </row>
    <row r="36" spans="1:38" ht="12.75" customHeight="1">
      <c r="A36" t="s">
        <v>23</v>
      </c>
      <c r="B36" s="50">
        <v>6</v>
      </c>
      <c r="C36" s="50">
        <v>715</v>
      </c>
      <c r="D36" s="50" t="s">
        <v>206</v>
      </c>
      <c r="E36" s="50" t="s">
        <v>206</v>
      </c>
      <c r="F36" s="50" t="s">
        <v>206</v>
      </c>
      <c r="G36" s="50" t="s">
        <v>206</v>
      </c>
      <c r="H36" s="50">
        <v>8.3916</v>
      </c>
      <c r="I36" s="50">
        <v>3.42586</v>
      </c>
      <c r="J36" s="50" t="s">
        <v>206</v>
      </c>
      <c r="K36" s="50" t="s">
        <v>206</v>
      </c>
      <c r="L36" s="50" t="s">
        <v>206</v>
      </c>
      <c r="M36" s="50" t="s">
        <v>206</v>
      </c>
      <c r="N36" s="50" t="s">
        <v>206</v>
      </c>
      <c r="O36" s="50" t="s">
        <v>206</v>
      </c>
      <c r="P36" s="50">
        <v>11</v>
      </c>
      <c r="Q36" s="50">
        <v>740</v>
      </c>
      <c r="R36" s="50" t="s">
        <v>206</v>
      </c>
      <c r="S36" s="50" t="s">
        <v>206</v>
      </c>
      <c r="T36" s="50" t="s">
        <v>206</v>
      </c>
      <c r="U36" s="50" t="s">
        <v>206</v>
      </c>
      <c r="V36" s="50">
        <v>14.8649</v>
      </c>
      <c r="W36" s="50">
        <v>4.48193</v>
      </c>
      <c r="X36" s="50" t="s">
        <v>206</v>
      </c>
      <c r="Y36" s="50" t="s">
        <v>206</v>
      </c>
      <c r="Z36" s="50" t="s">
        <v>206</v>
      </c>
      <c r="AA36" s="50" t="s">
        <v>206</v>
      </c>
      <c r="AB36" s="50" t="s">
        <v>206</v>
      </c>
      <c r="AC36" s="50" t="s">
        <v>206</v>
      </c>
      <c r="AD36" s="50" t="s">
        <v>206</v>
      </c>
      <c r="AE36" s="50" t="s">
        <v>206</v>
      </c>
      <c r="AF36" s="50" t="s">
        <v>206</v>
      </c>
      <c r="AG36" s="50" t="s">
        <v>206</v>
      </c>
      <c r="AH36" s="50"/>
      <c r="AI36" s="50"/>
      <c r="AJ36" s="50"/>
      <c r="AK36" s="50"/>
      <c r="AL36" s="50"/>
    </row>
    <row r="37" spans="1:38" ht="12.75" customHeight="1">
      <c r="A37" t="s">
        <v>16</v>
      </c>
      <c r="B37" s="50" t="s">
        <v>206</v>
      </c>
      <c r="C37" s="50" t="s">
        <v>206</v>
      </c>
      <c r="D37" s="50" t="s">
        <v>206</v>
      </c>
      <c r="E37" s="50" t="s">
        <v>206</v>
      </c>
      <c r="F37" s="50" t="s">
        <v>206</v>
      </c>
      <c r="G37" s="50" t="s">
        <v>206</v>
      </c>
      <c r="H37" s="50" t="s">
        <v>206</v>
      </c>
      <c r="I37" s="50" t="s">
        <v>206</v>
      </c>
      <c r="J37" s="50" t="s">
        <v>206</v>
      </c>
      <c r="K37" s="50" t="s">
        <v>206</v>
      </c>
      <c r="L37" s="50" t="s">
        <v>206</v>
      </c>
      <c r="M37" s="50" t="s">
        <v>206</v>
      </c>
      <c r="N37" s="50" t="s">
        <v>206</v>
      </c>
      <c r="O37" s="50" t="s">
        <v>206</v>
      </c>
      <c r="P37" s="50" t="s">
        <v>206</v>
      </c>
      <c r="Q37" s="50" t="s">
        <v>206</v>
      </c>
      <c r="R37" s="50" t="s">
        <v>206</v>
      </c>
      <c r="S37" s="50" t="s">
        <v>206</v>
      </c>
      <c r="T37" s="50" t="s">
        <v>206</v>
      </c>
      <c r="U37" s="50" t="s">
        <v>206</v>
      </c>
      <c r="V37" s="50" t="s">
        <v>206</v>
      </c>
      <c r="W37" s="50" t="s">
        <v>206</v>
      </c>
      <c r="X37" s="50" t="s">
        <v>206</v>
      </c>
      <c r="Y37" s="50" t="s">
        <v>206</v>
      </c>
      <c r="Z37" s="50" t="s">
        <v>206</v>
      </c>
      <c r="AA37" s="50" t="s">
        <v>206</v>
      </c>
      <c r="AB37" s="50" t="s">
        <v>206</v>
      </c>
      <c r="AC37" s="50" t="s">
        <v>206</v>
      </c>
      <c r="AD37" s="50" t="s">
        <v>206</v>
      </c>
      <c r="AE37" s="50" t="s">
        <v>206</v>
      </c>
      <c r="AF37" s="50" t="s">
        <v>206</v>
      </c>
      <c r="AG37" s="50" t="s">
        <v>206</v>
      </c>
      <c r="AH37" s="50"/>
      <c r="AI37" s="50"/>
      <c r="AJ37" s="50"/>
      <c r="AK37" s="50" t="s">
        <v>164</v>
      </c>
      <c r="AL37" s="50" t="s">
        <v>164</v>
      </c>
    </row>
    <row r="38" spans="1:38" ht="12.75" customHeight="1">
      <c r="A38" t="s">
        <v>21</v>
      </c>
      <c r="B38" s="50" t="s">
        <v>206</v>
      </c>
      <c r="C38" s="50" t="s">
        <v>206</v>
      </c>
      <c r="D38" s="50" t="s">
        <v>206</v>
      </c>
      <c r="E38" s="50" t="s">
        <v>206</v>
      </c>
      <c r="F38" s="50" t="s">
        <v>206</v>
      </c>
      <c r="G38" s="50" t="s">
        <v>206</v>
      </c>
      <c r="H38" s="50" t="s">
        <v>206</v>
      </c>
      <c r="I38" s="50" t="s">
        <v>206</v>
      </c>
      <c r="J38" s="50" t="s">
        <v>206</v>
      </c>
      <c r="K38" s="50" t="s">
        <v>206</v>
      </c>
      <c r="L38" s="50" t="s">
        <v>206</v>
      </c>
      <c r="M38" s="50" t="s">
        <v>206</v>
      </c>
      <c r="N38" s="50" t="s">
        <v>206</v>
      </c>
      <c r="O38" s="50" t="s">
        <v>206</v>
      </c>
      <c r="P38" s="50" t="s">
        <v>206</v>
      </c>
      <c r="Q38" s="50" t="s">
        <v>206</v>
      </c>
      <c r="R38" s="50" t="s">
        <v>206</v>
      </c>
      <c r="S38" s="50" t="s">
        <v>206</v>
      </c>
      <c r="T38" s="50" t="s">
        <v>206</v>
      </c>
      <c r="U38" s="50" t="s">
        <v>206</v>
      </c>
      <c r="V38" s="50" t="s">
        <v>206</v>
      </c>
      <c r="W38" s="50" t="s">
        <v>206</v>
      </c>
      <c r="X38" s="50" t="s">
        <v>206</v>
      </c>
      <c r="Y38" s="50" t="s">
        <v>206</v>
      </c>
      <c r="Z38" s="50" t="s">
        <v>206</v>
      </c>
      <c r="AA38" s="50" t="s">
        <v>206</v>
      </c>
      <c r="AB38" s="50" t="s">
        <v>206</v>
      </c>
      <c r="AC38" s="50" t="s">
        <v>206</v>
      </c>
      <c r="AD38" s="50" t="s">
        <v>206</v>
      </c>
      <c r="AE38" s="50" t="s">
        <v>206</v>
      </c>
      <c r="AF38" s="50" t="s">
        <v>206</v>
      </c>
      <c r="AG38" s="50" t="s">
        <v>206</v>
      </c>
      <c r="AH38" s="50"/>
      <c r="AI38" s="50"/>
      <c r="AJ38" s="50"/>
      <c r="AK38" s="50" t="s">
        <v>164</v>
      </c>
      <c r="AL38" s="50" t="s">
        <v>164</v>
      </c>
    </row>
    <row r="39" spans="1:38" ht="12.75" customHeight="1">
      <c r="A39" t="s">
        <v>22</v>
      </c>
      <c r="B39" s="50">
        <v>6</v>
      </c>
      <c r="C39" s="50">
        <v>1511</v>
      </c>
      <c r="D39" s="50" t="s">
        <v>206</v>
      </c>
      <c r="E39" s="50" t="s">
        <v>206</v>
      </c>
      <c r="F39" s="50" t="s">
        <v>206</v>
      </c>
      <c r="G39" s="50" t="s">
        <v>206</v>
      </c>
      <c r="H39" s="50">
        <v>3.9709</v>
      </c>
      <c r="I39" s="50">
        <v>1.62111</v>
      </c>
      <c r="J39" s="50" t="s">
        <v>206</v>
      </c>
      <c r="K39" s="50" t="s">
        <v>206</v>
      </c>
      <c r="L39" s="50" t="s">
        <v>206</v>
      </c>
      <c r="M39" s="50" t="s">
        <v>206</v>
      </c>
      <c r="N39" s="50" t="s">
        <v>206</v>
      </c>
      <c r="O39" s="50" t="s">
        <v>206</v>
      </c>
      <c r="P39" s="50">
        <v>12</v>
      </c>
      <c r="Q39" s="50">
        <v>1783</v>
      </c>
      <c r="R39" s="50" t="s">
        <v>206</v>
      </c>
      <c r="S39" s="50" t="s">
        <v>206</v>
      </c>
      <c r="T39" s="50" t="s">
        <v>206</v>
      </c>
      <c r="U39" s="50" t="s">
        <v>206</v>
      </c>
      <c r="V39" s="50">
        <v>6.7302</v>
      </c>
      <c r="W39" s="50">
        <v>1.94285</v>
      </c>
      <c r="X39" s="50" t="s">
        <v>206</v>
      </c>
      <c r="Y39" s="50" t="s">
        <v>206</v>
      </c>
      <c r="Z39" s="50" t="s">
        <v>206</v>
      </c>
      <c r="AA39" s="50" t="s">
        <v>206</v>
      </c>
      <c r="AB39" s="50" t="s">
        <v>206</v>
      </c>
      <c r="AC39" s="50" t="s">
        <v>206</v>
      </c>
      <c r="AD39" s="50" t="s">
        <v>206</v>
      </c>
      <c r="AE39" s="50" t="s">
        <v>206</v>
      </c>
      <c r="AF39" s="50" t="s">
        <v>206</v>
      </c>
      <c r="AG39" s="50" t="s">
        <v>206</v>
      </c>
      <c r="AH39" s="50"/>
      <c r="AI39" s="50"/>
      <c r="AJ39" s="50"/>
      <c r="AK39" s="50"/>
      <c r="AL39" s="50"/>
    </row>
    <row r="40" spans="1:38" ht="12.75" customHeight="1">
      <c r="A40" t="s">
        <v>19</v>
      </c>
      <c r="B40" s="50">
        <v>6</v>
      </c>
      <c r="C40" s="50">
        <v>580</v>
      </c>
      <c r="D40" s="50" t="s">
        <v>206</v>
      </c>
      <c r="E40" s="50" t="s">
        <v>206</v>
      </c>
      <c r="F40" s="50" t="s">
        <v>206</v>
      </c>
      <c r="G40" s="50" t="s">
        <v>206</v>
      </c>
      <c r="H40" s="50">
        <v>10.3448</v>
      </c>
      <c r="I40" s="50">
        <v>4.22326</v>
      </c>
      <c r="J40" s="50" t="s">
        <v>206</v>
      </c>
      <c r="K40" s="50" t="s">
        <v>206</v>
      </c>
      <c r="L40" s="50" t="s">
        <v>206</v>
      </c>
      <c r="M40" s="50" t="s">
        <v>206</v>
      </c>
      <c r="N40" s="50" t="s">
        <v>206</v>
      </c>
      <c r="O40" s="50" t="s">
        <v>206</v>
      </c>
      <c r="P40" s="50" t="s">
        <v>206</v>
      </c>
      <c r="Q40" s="50" t="s">
        <v>206</v>
      </c>
      <c r="R40" s="50" t="s">
        <v>206</v>
      </c>
      <c r="S40" s="50" t="s">
        <v>206</v>
      </c>
      <c r="T40" s="50" t="s">
        <v>206</v>
      </c>
      <c r="U40" s="50" t="s">
        <v>206</v>
      </c>
      <c r="V40" s="50" t="s">
        <v>206</v>
      </c>
      <c r="W40" s="50" t="s">
        <v>206</v>
      </c>
      <c r="X40" s="50" t="s">
        <v>206</v>
      </c>
      <c r="Y40" s="50" t="s">
        <v>206</v>
      </c>
      <c r="Z40" s="50" t="s">
        <v>206</v>
      </c>
      <c r="AA40" s="50" t="s">
        <v>206</v>
      </c>
      <c r="AB40" s="50" t="s">
        <v>206</v>
      </c>
      <c r="AC40" s="50" t="s">
        <v>206</v>
      </c>
      <c r="AD40" s="50" t="s">
        <v>206</v>
      </c>
      <c r="AE40" s="50" t="s">
        <v>206</v>
      </c>
      <c r="AF40" s="50" t="s">
        <v>206</v>
      </c>
      <c r="AG40" s="50" t="s">
        <v>206</v>
      </c>
      <c r="AH40" s="50"/>
      <c r="AI40" s="50"/>
      <c r="AJ40" s="50"/>
      <c r="AK40" s="50"/>
      <c r="AL40" s="50" t="s">
        <v>164</v>
      </c>
    </row>
    <row r="41" spans="1:38" ht="12.75" customHeight="1">
      <c r="A41" t="s">
        <v>24</v>
      </c>
      <c r="B41" s="50" t="s">
        <v>206</v>
      </c>
      <c r="C41" s="50" t="s">
        <v>206</v>
      </c>
      <c r="D41" s="50" t="s">
        <v>206</v>
      </c>
      <c r="E41" s="50" t="s">
        <v>206</v>
      </c>
      <c r="F41" s="50" t="s">
        <v>206</v>
      </c>
      <c r="G41" s="50" t="s">
        <v>206</v>
      </c>
      <c r="H41" s="50" t="s">
        <v>206</v>
      </c>
      <c r="I41" s="50" t="s">
        <v>206</v>
      </c>
      <c r="J41" s="50" t="s">
        <v>206</v>
      </c>
      <c r="K41" s="50" t="s">
        <v>206</v>
      </c>
      <c r="L41" s="50" t="s">
        <v>206</v>
      </c>
      <c r="M41" s="50" t="s">
        <v>206</v>
      </c>
      <c r="N41" s="50" t="s">
        <v>206</v>
      </c>
      <c r="O41" s="50" t="s">
        <v>206</v>
      </c>
      <c r="P41" s="50" t="s">
        <v>206</v>
      </c>
      <c r="Q41" s="50" t="s">
        <v>206</v>
      </c>
      <c r="R41" s="50" t="s">
        <v>206</v>
      </c>
      <c r="S41" s="50" t="s">
        <v>206</v>
      </c>
      <c r="T41" s="50" t="s">
        <v>206</v>
      </c>
      <c r="U41" s="50" t="s">
        <v>206</v>
      </c>
      <c r="V41" s="50" t="s">
        <v>206</v>
      </c>
      <c r="W41" s="50" t="s">
        <v>206</v>
      </c>
      <c r="X41" s="50" t="s">
        <v>206</v>
      </c>
      <c r="Y41" s="50" t="s">
        <v>206</v>
      </c>
      <c r="Z41" s="50" t="s">
        <v>206</v>
      </c>
      <c r="AA41" s="50" t="s">
        <v>206</v>
      </c>
      <c r="AB41" s="50" t="s">
        <v>206</v>
      </c>
      <c r="AC41" s="50" t="s">
        <v>206</v>
      </c>
      <c r="AD41" s="50" t="s">
        <v>206</v>
      </c>
      <c r="AE41" s="50" t="s">
        <v>206</v>
      </c>
      <c r="AF41" s="50" t="s">
        <v>206</v>
      </c>
      <c r="AG41" s="50" t="s">
        <v>206</v>
      </c>
      <c r="AH41" s="50"/>
      <c r="AI41" s="50"/>
      <c r="AJ41" s="50"/>
      <c r="AK41" s="50" t="s">
        <v>164</v>
      </c>
      <c r="AL41" s="50" t="s">
        <v>164</v>
      </c>
    </row>
    <row r="42" spans="1:38" ht="12.75" customHeight="1">
      <c r="A42" t="s">
        <v>20</v>
      </c>
      <c r="B42" s="50">
        <v>0</v>
      </c>
      <c r="C42" s="50">
        <v>258</v>
      </c>
      <c r="D42" s="50" t="s">
        <v>206</v>
      </c>
      <c r="E42" s="50" t="s">
        <v>206</v>
      </c>
      <c r="F42" s="50" t="s">
        <v>206</v>
      </c>
      <c r="G42" s="50" t="s">
        <v>206</v>
      </c>
      <c r="H42" s="50">
        <v>0</v>
      </c>
      <c r="I42" s="50" t="s">
        <v>206</v>
      </c>
      <c r="J42" s="50" t="s">
        <v>206</v>
      </c>
      <c r="K42" s="50" t="s">
        <v>206</v>
      </c>
      <c r="L42" s="50" t="s">
        <v>206</v>
      </c>
      <c r="M42" s="50" t="s">
        <v>206</v>
      </c>
      <c r="N42" s="50" t="s">
        <v>206</v>
      </c>
      <c r="O42" s="50" t="s">
        <v>206</v>
      </c>
      <c r="P42" s="50">
        <v>0</v>
      </c>
      <c r="Q42" s="50">
        <v>202</v>
      </c>
      <c r="R42" s="50" t="s">
        <v>206</v>
      </c>
      <c r="S42" s="50" t="s">
        <v>206</v>
      </c>
      <c r="T42" s="50" t="s">
        <v>206</v>
      </c>
      <c r="U42" s="50" t="s">
        <v>206</v>
      </c>
      <c r="V42" s="50">
        <v>0</v>
      </c>
      <c r="W42" s="50" t="s">
        <v>206</v>
      </c>
      <c r="X42" s="50" t="s">
        <v>206</v>
      </c>
      <c r="Y42" s="50" t="s">
        <v>206</v>
      </c>
      <c r="Z42" s="50" t="s">
        <v>206</v>
      </c>
      <c r="AA42" s="50" t="s">
        <v>206</v>
      </c>
      <c r="AB42" s="50" t="s">
        <v>206</v>
      </c>
      <c r="AC42" s="50" t="s">
        <v>206</v>
      </c>
      <c r="AD42" s="50" t="s">
        <v>206</v>
      </c>
      <c r="AE42" s="50" t="s">
        <v>206</v>
      </c>
      <c r="AF42" s="50" t="s">
        <v>206</v>
      </c>
      <c r="AG42" s="50" t="s">
        <v>206</v>
      </c>
      <c r="AH42" s="50"/>
      <c r="AI42" s="50"/>
      <c r="AJ42" s="50"/>
      <c r="AK42" s="50"/>
      <c r="AL42" s="50"/>
    </row>
    <row r="43" spans="1:38" ht="12.75" customHeight="1">
      <c r="A43" t="s">
        <v>17</v>
      </c>
      <c r="B43" s="50">
        <v>13</v>
      </c>
      <c r="C43" s="50">
        <v>1820</v>
      </c>
      <c r="D43" s="50" t="s">
        <v>206</v>
      </c>
      <c r="E43" s="50" t="s">
        <v>206</v>
      </c>
      <c r="F43" s="50" t="s">
        <v>206</v>
      </c>
      <c r="G43" s="50" t="s">
        <v>206</v>
      </c>
      <c r="H43" s="50">
        <v>7.1429</v>
      </c>
      <c r="I43" s="50">
        <v>1.98107</v>
      </c>
      <c r="J43" s="50" t="s">
        <v>206</v>
      </c>
      <c r="K43" s="50" t="s">
        <v>206</v>
      </c>
      <c r="L43" s="50" t="s">
        <v>206</v>
      </c>
      <c r="M43" s="50" t="s">
        <v>206</v>
      </c>
      <c r="N43" s="50" t="s">
        <v>206</v>
      </c>
      <c r="O43" s="50" t="s">
        <v>206</v>
      </c>
      <c r="P43" s="50">
        <v>17</v>
      </c>
      <c r="Q43" s="50">
        <v>1742</v>
      </c>
      <c r="R43" s="50" t="s">
        <v>206</v>
      </c>
      <c r="S43" s="50" t="s">
        <v>206</v>
      </c>
      <c r="T43" s="50" t="s">
        <v>206</v>
      </c>
      <c r="U43" s="50" t="s">
        <v>206</v>
      </c>
      <c r="V43" s="50">
        <v>9.7589</v>
      </c>
      <c r="W43" s="50">
        <v>2.36688</v>
      </c>
      <c r="X43" s="50" t="s">
        <v>206</v>
      </c>
      <c r="Y43" s="50" t="s">
        <v>206</v>
      </c>
      <c r="Z43" s="50" t="s">
        <v>206</v>
      </c>
      <c r="AA43" s="50" t="s">
        <v>206</v>
      </c>
      <c r="AB43" s="50" t="s">
        <v>206</v>
      </c>
      <c r="AC43" s="50" t="s">
        <v>206</v>
      </c>
      <c r="AD43" s="50" t="s">
        <v>206</v>
      </c>
      <c r="AE43" s="50" t="s">
        <v>206</v>
      </c>
      <c r="AF43" s="50" t="s">
        <v>206</v>
      </c>
      <c r="AG43" s="50" t="s">
        <v>206</v>
      </c>
      <c r="AH43" s="50"/>
      <c r="AI43" s="50"/>
      <c r="AJ43" s="50"/>
      <c r="AK43" s="50"/>
      <c r="AL43" s="50"/>
    </row>
    <row r="44" spans="1:38" ht="12.75" customHeight="1">
      <c r="A44" t="s">
        <v>18</v>
      </c>
      <c r="B44" s="50" t="s">
        <v>206</v>
      </c>
      <c r="C44" s="50" t="s">
        <v>206</v>
      </c>
      <c r="D44" s="50" t="s">
        <v>206</v>
      </c>
      <c r="E44" s="50" t="s">
        <v>206</v>
      </c>
      <c r="F44" s="50" t="s">
        <v>206</v>
      </c>
      <c r="G44" s="50" t="s">
        <v>206</v>
      </c>
      <c r="H44" s="50" t="s">
        <v>206</v>
      </c>
      <c r="I44" s="50" t="s">
        <v>206</v>
      </c>
      <c r="J44" s="50" t="s">
        <v>206</v>
      </c>
      <c r="K44" s="50" t="s">
        <v>206</v>
      </c>
      <c r="L44" s="50" t="s">
        <v>206</v>
      </c>
      <c r="M44" s="50" t="s">
        <v>206</v>
      </c>
      <c r="N44" s="50" t="s">
        <v>206</v>
      </c>
      <c r="O44" s="50" t="s">
        <v>206</v>
      </c>
      <c r="P44" s="50" t="s">
        <v>206</v>
      </c>
      <c r="Q44" s="50" t="s">
        <v>206</v>
      </c>
      <c r="R44" s="50" t="s">
        <v>206</v>
      </c>
      <c r="S44" s="50" t="s">
        <v>206</v>
      </c>
      <c r="T44" s="50" t="s">
        <v>206</v>
      </c>
      <c r="U44" s="50" t="s">
        <v>206</v>
      </c>
      <c r="V44" s="50" t="s">
        <v>206</v>
      </c>
      <c r="W44" s="50" t="s">
        <v>206</v>
      </c>
      <c r="X44" s="50" t="s">
        <v>206</v>
      </c>
      <c r="Y44" s="50" t="s">
        <v>206</v>
      </c>
      <c r="Z44" s="50" t="s">
        <v>206</v>
      </c>
      <c r="AA44" s="50" t="s">
        <v>206</v>
      </c>
      <c r="AB44" s="50" t="s">
        <v>206</v>
      </c>
      <c r="AC44" s="50" t="s">
        <v>206</v>
      </c>
      <c r="AD44" s="50" t="s">
        <v>206</v>
      </c>
      <c r="AE44" s="50" t="s">
        <v>206</v>
      </c>
      <c r="AF44" s="50" t="s">
        <v>206</v>
      </c>
      <c r="AG44" s="50" t="s">
        <v>206</v>
      </c>
      <c r="AH44" s="50"/>
      <c r="AI44" s="50"/>
      <c r="AJ44" s="50"/>
      <c r="AK44" s="50" t="s">
        <v>164</v>
      </c>
      <c r="AL44" s="50" t="s">
        <v>164</v>
      </c>
    </row>
    <row r="45" spans="1:38" ht="12.75" customHeight="1">
      <c r="A45" s="50" t="s">
        <v>67</v>
      </c>
      <c r="B45" s="50" t="s">
        <v>206</v>
      </c>
      <c r="C45" s="50" t="s">
        <v>206</v>
      </c>
      <c r="D45" s="50" t="s">
        <v>206</v>
      </c>
      <c r="E45" s="50" t="s">
        <v>206</v>
      </c>
      <c r="F45" s="50" t="s">
        <v>206</v>
      </c>
      <c r="G45" s="50" t="s">
        <v>206</v>
      </c>
      <c r="H45" s="50" t="s">
        <v>206</v>
      </c>
      <c r="I45" s="50" t="s">
        <v>206</v>
      </c>
      <c r="J45" s="50" t="s">
        <v>206</v>
      </c>
      <c r="K45" s="50" t="s">
        <v>206</v>
      </c>
      <c r="L45" s="50" t="s">
        <v>206</v>
      </c>
      <c r="M45" s="50" t="s">
        <v>206</v>
      </c>
      <c r="N45" s="50" t="s">
        <v>206</v>
      </c>
      <c r="O45" s="50" t="s">
        <v>206</v>
      </c>
      <c r="P45" s="50">
        <v>7</v>
      </c>
      <c r="Q45" s="50">
        <v>637</v>
      </c>
      <c r="R45" s="50" t="s">
        <v>206</v>
      </c>
      <c r="S45" s="50" t="s">
        <v>206</v>
      </c>
      <c r="T45" s="50" t="s">
        <v>206</v>
      </c>
      <c r="U45" s="50" t="s">
        <v>206</v>
      </c>
      <c r="V45" s="50">
        <v>10.989</v>
      </c>
      <c r="W45" s="50">
        <v>4.15346</v>
      </c>
      <c r="X45" s="50" t="s">
        <v>206</v>
      </c>
      <c r="Y45" s="50" t="s">
        <v>206</v>
      </c>
      <c r="Z45" s="50" t="s">
        <v>206</v>
      </c>
      <c r="AA45" s="50" t="s">
        <v>206</v>
      </c>
      <c r="AB45" s="50" t="s">
        <v>206</v>
      </c>
      <c r="AC45" s="50" t="s">
        <v>206</v>
      </c>
      <c r="AD45" s="50" t="s">
        <v>206</v>
      </c>
      <c r="AE45" s="50" t="s">
        <v>206</v>
      </c>
      <c r="AF45" s="50" t="s">
        <v>206</v>
      </c>
      <c r="AG45" s="50" t="s">
        <v>206</v>
      </c>
      <c r="AH45" s="50"/>
      <c r="AI45" s="50"/>
      <c r="AJ45" s="50"/>
      <c r="AK45" s="50" t="s">
        <v>164</v>
      </c>
      <c r="AL45" s="50"/>
    </row>
    <row r="46" spans="1:38" ht="12.75" customHeight="1">
      <c r="A46" s="50" t="s">
        <v>68</v>
      </c>
      <c r="B46" s="50" t="s">
        <v>206</v>
      </c>
      <c r="C46" s="50" t="s">
        <v>206</v>
      </c>
      <c r="D46" s="50" t="s">
        <v>206</v>
      </c>
      <c r="E46" s="50" t="s">
        <v>206</v>
      </c>
      <c r="F46" s="50" t="s">
        <v>206</v>
      </c>
      <c r="G46" s="50" t="s">
        <v>206</v>
      </c>
      <c r="H46" s="50" t="s">
        <v>206</v>
      </c>
      <c r="I46" s="50" t="s">
        <v>206</v>
      </c>
      <c r="J46" s="50" t="s">
        <v>206</v>
      </c>
      <c r="K46" s="50" t="s">
        <v>206</v>
      </c>
      <c r="L46" s="50" t="s">
        <v>206</v>
      </c>
      <c r="M46" s="50" t="s">
        <v>206</v>
      </c>
      <c r="N46" s="50" t="s">
        <v>206</v>
      </c>
      <c r="O46" s="50" t="s">
        <v>206</v>
      </c>
      <c r="P46" s="50" t="s">
        <v>206</v>
      </c>
      <c r="Q46" s="50" t="s">
        <v>206</v>
      </c>
      <c r="R46" s="50" t="s">
        <v>206</v>
      </c>
      <c r="S46" s="50" t="s">
        <v>206</v>
      </c>
      <c r="T46" s="50" t="s">
        <v>206</v>
      </c>
      <c r="U46" s="50" t="s">
        <v>206</v>
      </c>
      <c r="V46" s="50" t="s">
        <v>206</v>
      </c>
      <c r="W46" s="50" t="s">
        <v>206</v>
      </c>
      <c r="X46" s="50" t="s">
        <v>206</v>
      </c>
      <c r="Y46" s="50" t="s">
        <v>206</v>
      </c>
      <c r="Z46" s="50" t="s">
        <v>206</v>
      </c>
      <c r="AA46" s="50" t="s">
        <v>206</v>
      </c>
      <c r="AB46" s="50" t="s">
        <v>206</v>
      </c>
      <c r="AC46" s="50" t="s">
        <v>206</v>
      </c>
      <c r="AD46" s="50" t="s">
        <v>206</v>
      </c>
      <c r="AE46" s="50" t="s">
        <v>206</v>
      </c>
      <c r="AF46" s="50" t="s">
        <v>206</v>
      </c>
      <c r="AG46" s="50" t="s">
        <v>206</v>
      </c>
      <c r="AH46" s="50"/>
      <c r="AI46" s="50"/>
      <c r="AJ46" s="50"/>
      <c r="AK46" s="50" t="s">
        <v>164</v>
      </c>
      <c r="AL46" s="50" t="s">
        <v>164</v>
      </c>
    </row>
    <row r="47" spans="1:38" ht="12.75" customHeight="1">
      <c r="A47" s="50" t="s">
        <v>64</v>
      </c>
      <c r="B47" s="50">
        <v>8</v>
      </c>
      <c r="C47" s="50">
        <v>793</v>
      </c>
      <c r="D47" s="50" t="s">
        <v>206</v>
      </c>
      <c r="E47" s="50" t="s">
        <v>206</v>
      </c>
      <c r="F47" s="50" t="s">
        <v>206</v>
      </c>
      <c r="G47" s="50" t="s">
        <v>206</v>
      </c>
      <c r="H47" s="50">
        <v>10.0883</v>
      </c>
      <c r="I47" s="50">
        <v>3.56674</v>
      </c>
      <c r="J47" s="50" t="s">
        <v>206</v>
      </c>
      <c r="K47" s="50" t="s">
        <v>206</v>
      </c>
      <c r="L47" s="50" t="s">
        <v>206</v>
      </c>
      <c r="M47" s="50" t="s">
        <v>206</v>
      </c>
      <c r="N47" s="50" t="s">
        <v>206</v>
      </c>
      <c r="O47" s="50" t="s">
        <v>206</v>
      </c>
      <c r="P47" s="50" t="s">
        <v>206</v>
      </c>
      <c r="Q47" s="50" t="s">
        <v>206</v>
      </c>
      <c r="R47" s="50" t="s">
        <v>206</v>
      </c>
      <c r="S47" s="50" t="s">
        <v>206</v>
      </c>
      <c r="T47" s="50" t="s">
        <v>206</v>
      </c>
      <c r="U47" s="50" t="s">
        <v>206</v>
      </c>
      <c r="V47" s="50" t="s">
        <v>206</v>
      </c>
      <c r="W47" s="50" t="s">
        <v>206</v>
      </c>
      <c r="X47" s="50" t="s">
        <v>206</v>
      </c>
      <c r="Y47" s="50" t="s">
        <v>206</v>
      </c>
      <c r="Z47" s="50" t="s">
        <v>206</v>
      </c>
      <c r="AA47" s="50" t="s">
        <v>206</v>
      </c>
      <c r="AB47" s="50" t="s">
        <v>206</v>
      </c>
      <c r="AC47" s="50" t="s">
        <v>206</v>
      </c>
      <c r="AD47" s="50" t="s">
        <v>206</v>
      </c>
      <c r="AE47" s="50" t="s">
        <v>206</v>
      </c>
      <c r="AF47" s="50" t="s">
        <v>206</v>
      </c>
      <c r="AG47" s="50" t="s">
        <v>206</v>
      </c>
      <c r="AH47" s="50"/>
      <c r="AI47" s="50"/>
      <c r="AJ47" s="50"/>
      <c r="AK47" s="50"/>
      <c r="AL47" s="50" t="s">
        <v>164</v>
      </c>
    </row>
    <row r="48" spans="1:38" ht="12.75" customHeight="1">
      <c r="A48" s="50" t="s">
        <v>69</v>
      </c>
      <c r="B48" s="50">
        <v>6</v>
      </c>
      <c r="C48" s="50">
        <v>829</v>
      </c>
      <c r="D48" s="50" t="s">
        <v>206</v>
      </c>
      <c r="E48" s="50" t="s">
        <v>206</v>
      </c>
      <c r="F48" s="50" t="s">
        <v>206</v>
      </c>
      <c r="G48" s="50" t="s">
        <v>206</v>
      </c>
      <c r="H48" s="50">
        <v>7.2376</v>
      </c>
      <c r="I48" s="50">
        <v>2.95475</v>
      </c>
      <c r="J48" s="50" t="s">
        <v>206</v>
      </c>
      <c r="K48" s="50" t="s">
        <v>206</v>
      </c>
      <c r="L48" s="50" t="s">
        <v>206</v>
      </c>
      <c r="M48" s="50" t="s">
        <v>206</v>
      </c>
      <c r="N48" s="50" t="s">
        <v>206</v>
      </c>
      <c r="O48" s="50" t="s">
        <v>206</v>
      </c>
      <c r="P48" s="50" t="s">
        <v>206</v>
      </c>
      <c r="Q48" s="50" t="s">
        <v>206</v>
      </c>
      <c r="R48" s="50" t="s">
        <v>206</v>
      </c>
      <c r="S48" s="50" t="s">
        <v>206</v>
      </c>
      <c r="T48" s="50" t="s">
        <v>206</v>
      </c>
      <c r="U48" s="50" t="s">
        <v>206</v>
      </c>
      <c r="V48" s="50" t="s">
        <v>206</v>
      </c>
      <c r="W48" s="50" t="s">
        <v>206</v>
      </c>
      <c r="X48" s="50" t="s">
        <v>206</v>
      </c>
      <c r="Y48" s="50" t="s">
        <v>206</v>
      </c>
      <c r="Z48" s="50" t="s">
        <v>206</v>
      </c>
      <c r="AA48" s="50" t="s">
        <v>206</v>
      </c>
      <c r="AB48" s="50" t="s">
        <v>206</v>
      </c>
      <c r="AC48" s="50" t="s">
        <v>206</v>
      </c>
      <c r="AD48" s="50" t="s">
        <v>206</v>
      </c>
      <c r="AE48" s="50" t="s">
        <v>206</v>
      </c>
      <c r="AF48" s="50" t="s">
        <v>206</v>
      </c>
      <c r="AG48" s="50" t="s">
        <v>206</v>
      </c>
      <c r="AH48" s="50"/>
      <c r="AI48" s="50"/>
      <c r="AJ48" s="50"/>
      <c r="AK48" s="50"/>
      <c r="AL48" s="50" t="s">
        <v>164</v>
      </c>
    </row>
    <row r="49" spans="1:38" ht="12.75" customHeight="1">
      <c r="A49" s="50" t="s">
        <v>66</v>
      </c>
      <c r="B49" s="50" t="s">
        <v>206</v>
      </c>
      <c r="C49" s="50" t="s">
        <v>206</v>
      </c>
      <c r="D49" s="50" t="s">
        <v>206</v>
      </c>
      <c r="E49" s="50" t="s">
        <v>206</v>
      </c>
      <c r="F49" s="50" t="s">
        <v>206</v>
      </c>
      <c r="G49" s="50" t="s">
        <v>206</v>
      </c>
      <c r="H49" s="50" t="s">
        <v>206</v>
      </c>
      <c r="I49" s="50" t="s">
        <v>206</v>
      </c>
      <c r="J49" s="50" t="s">
        <v>206</v>
      </c>
      <c r="K49" s="50" t="s">
        <v>206</v>
      </c>
      <c r="L49" s="50" t="s">
        <v>206</v>
      </c>
      <c r="M49" s="50" t="s">
        <v>206</v>
      </c>
      <c r="N49" s="50" t="s">
        <v>206</v>
      </c>
      <c r="O49" s="50" t="s">
        <v>206</v>
      </c>
      <c r="P49" s="50" t="s">
        <v>206</v>
      </c>
      <c r="Q49" s="50" t="s">
        <v>206</v>
      </c>
      <c r="R49" s="50" t="s">
        <v>206</v>
      </c>
      <c r="S49" s="50" t="s">
        <v>206</v>
      </c>
      <c r="T49" s="50" t="s">
        <v>206</v>
      </c>
      <c r="U49" s="50" t="s">
        <v>206</v>
      </c>
      <c r="V49" s="50" t="s">
        <v>206</v>
      </c>
      <c r="W49" s="50" t="s">
        <v>206</v>
      </c>
      <c r="X49" s="50" t="s">
        <v>206</v>
      </c>
      <c r="Y49" s="50" t="s">
        <v>206</v>
      </c>
      <c r="Z49" s="50" t="s">
        <v>206</v>
      </c>
      <c r="AA49" s="50" t="s">
        <v>206</v>
      </c>
      <c r="AB49" s="50" t="s">
        <v>206</v>
      </c>
      <c r="AC49" s="50" t="s">
        <v>206</v>
      </c>
      <c r="AD49" s="50" t="s">
        <v>206</v>
      </c>
      <c r="AE49" s="50" t="s">
        <v>206</v>
      </c>
      <c r="AF49" s="50" t="s">
        <v>206</v>
      </c>
      <c r="AG49" s="50" t="s">
        <v>206</v>
      </c>
      <c r="AH49" s="50"/>
      <c r="AI49" s="50"/>
      <c r="AJ49" s="50"/>
      <c r="AK49" s="50" t="s">
        <v>164</v>
      </c>
      <c r="AL49" s="50" t="s">
        <v>164</v>
      </c>
    </row>
    <row r="50" spans="1:38" ht="12.75" customHeight="1">
      <c r="A50" s="50" t="s">
        <v>65</v>
      </c>
      <c r="B50" s="50" t="s">
        <v>206</v>
      </c>
      <c r="C50" s="50" t="s">
        <v>206</v>
      </c>
      <c r="D50" s="50" t="s">
        <v>206</v>
      </c>
      <c r="E50" s="50" t="s">
        <v>206</v>
      </c>
      <c r="F50" s="50" t="s">
        <v>206</v>
      </c>
      <c r="G50" s="50" t="s">
        <v>206</v>
      </c>
      <c r="H50" s="50" t="s">
        <v>206</v>
      </c>
      <c r="I50" s="50" t="s">
        <v>206</v>
      </c>
      <c r="J50" s="50" t="s">
        <v>206</v>
      </c>
      <c r="K50" s="50" t="s">
        <v>206</v>
      </c>
      <c r="L50" s="50" t="s">
        <v>206</v>
      </c>
      <c r="M50" s="50" t="s">
        <v>206</v>
      </c>
      <c r="N50" s="50" t="s">
        <v>206</v>
      </c>
      <c r="O50" s="50" t="s">
        <v>206</v>
      </c>
      <c r="P50" s="50" t="s">
        <v>206</v>
      </c>
      <c r="Q50" s="50" t="s">
        <v>206</v>
      </c>
      <c r="R50" s="50" t="s">
        <v>206</v>
      </c>
      <c r="S50" s="50" t="s">
        <v>206</v>
      </c>
      <c r="T50" s="50" t="s">
        <v>206</v>
      </c>
      <c r="U50" s="50" t="s">
        <v>206</v>
      </c>
      <c r="V50" s="50" t="s">
        <v>206</v>
      </c>
      <c r="W50" s="50" t="s">
        <v>206</v>
      </c>
      <c r="X50" s="50" t="s">
        <v>206</v>
      </c>
      <c r="Y50" s="50" t="s">
        <v>206</v>
      </c>
      <c r="Z50" s="50" t="s">
        <v>206</v>
      </c>
      <c r="AA50" s="50" t="s">
        <v>206</v>
      </c>
      <c r="AB50" s="50" t="s">
        <v>206</v>
      </c>
      <c r="AC50" s="50" t="s">
        <v>206</v>
      </c>
      <c r="AD50" s="50" t="s">
        <v>206</v>
      </c>
      <c r="AE50" s="50" t="s">
        <v>206</v>
      </c>
      <c r="AF50" s="50" t="s">
        <v>206</v>
      </c>
      <c r="AG50" s="50" t="s">
        <v>206</v>
      </c>
      <c r="AH50" s="50"/>
      <c r="AI50" s="50"/>
      <c r="AJ50" s="50"/>
      <c r="AK50" s="50" t="s">
        <v>164</v>
      </c>
      <c r="AL50" s="50" t="s">
        <v>164</v>
      </c>
    </row>
    <row r="51" spans="1:38" ht="12.75" customHeight="1">
      <c r="A51" t="s">
        <v>57</v>
      </c>
      <c r="B51" s="50" t="s">
        <v>206</v>
      </c>
      <c r="C51" s="50" t="s">
        <v>206</v>
      </c>
      <c r="D51" s="50" t="s">
        <v>206</v>
      </c>
      <c r="E51" s="50" t="s">
        <v>206</v>
      </c>
      <c r="F51" s="50" t="s">
        <v>206</v>
      </c>
      <c r="G51" s="50" t="s">
        <v>206</v>
      </c>
      <c r="H51" s="50" t="s">
        <v>206</v>
      </c>
      <c r="I51" s="50" t="s">
        <v>206</v>
      </c>
      <c r="J51" s="50" t="s">
        <v>206</v>
      </c>
      <c r="K51" s="50" t="s">
        <v>206</v>
      </c>
      <c r="L51" s="50" t="s">
        <v>206</v>
      </c>
      <c r="M51" s="50" t="s">
        <v>206</v>
      </c>
      <c r="N51" s="50" t="s">
        <v>206</v>
      </c>
      <c r="O51" s="50" t="s">
        <v>206</v>
      </c>
      <c r="P51" s="50" t="s">
        <v>206</v>
      </c>
      <c r="Q51" s="50" t="s">
        <v>206</v>
      </c>
      <c r="R51" s="50" t="s">
        <v>206</v>
      </c>
      <c r="S51" s="50" t="s">
        <v>206</v>
      </c>
      <c r="T51" s="50" t="s">
        <v>206</v>
      </c>
      <c r="U51" s="50" t="s">
        <v>206</v>
      </c>
      <c r="V51" s="50" t="s">
        <v>206</v>
      </c>
      <c r="W51" s="50" t="s">
        <v>206</v>
      </c>
      <c r="X51" s="50" t="s">
        <v>206</v>
      </c>
      <c r="Y51" s="50" t="s">
        <v>206</v>
      </c>
      <c r="Z51" s="50" t="s">
        <v>206</v>
      </c>
      <c r="AA51" s="50" t="s">
        <v>206</v>
      </c>
      <c r="AB51" s="50" t="s">
        <v>206</v>
      </c>
      <c r="AC51" s="50" t="s">
        <v>206</v>
      </c>
      <c r="AD51" s="50" t="s">
        <v>206</v>
      </c>
      <c r="AE51" s="50" t="s">
        <v>206</v>
      </c>
      <c r="AF51" s="50" t="s">
        <v>206</v>
      </c>
      <c r="AG51" s="50" t="s">
        <v>206</v>
      </c>
      <c r="AH51" s="50"/>
      <c r="AI51" s="50"/>
      <c r="AJ51" s="50"/>
      <c r="AK51" s="50" t="s">
        <v>164</v>
      </c>
      <c r="AL51" s="50" t="s">
        <v>164</v>
      </c>
    </row>
    <row r="52" spans="1:38" ht="12.75" customHeight="1">
      <c r="A52" t="s">
        <v>61</v>
      </c>
      <c r="B52" s="50" t="s">
        <v>206</v>
      </c>
      <c r="C52" s="50" t="s">
        <v>206</v>
      </c>
      <c r="D52" s="50" t="s">
        <v>206</v>
      </c>
      <c r="E52" s="50" t="s">
        <v>206</v>
      </c>
      <c r="F52" s="50" t="s">
        <v>206</v>
      </c>
      <c r="G52" s="50" t="s">
        <v>206</v>
      </c>
      <c r="H52" s="50" t="s">
        <v>206</v>
      </c>
      <c r="I52" s="50" t="s">
        <v>206</v>
      </c>
      <c r="J52" s="50" t="s">
        <v>206</v>
      </c>
      <c r="K52" s="50" t="s">
        <v>206</v>
      </c>
      <c r="L52" s="50" t="s">
        <v>206</v>
      </c>
      <c r="M52" s="50" t="s">
        <v>206</v>
      </c>
      <c r="N52" s="50" t="s">
        <v>206</v>
      </c>
      <c r="O52" s="50" t="s">
        <v>206</v>
      </c>
      <c r="P52" s="50">
        <v>0</v>
      </c>
      <c r="Q52" s="50">
        <v>275</v>
      </c>
      <c r="R52" s="50" t="s">
        <v>206</v>
      </c>
      <c r="S52" s="50" t="s">
        <v>206</v>
      </c>
      <c r="T52" s="50" t="s">
        <v>206</v>
      </c>
      <c r="U52" s="50" t="s">
        <v>206</v>
      </c>
      <c r="V52" s="50">
        <v>0</v>
      </c>
      <c r="W52" s="50" t="s">
        <v>206</v>
      </c>
      <c r="X52" s="50" t="s">
        <v>206</v>
      </c>
      <c r="Y52" s="50" t="s">
        <v>206</v>
      </c>
      <c r="Z52" s="50" t="s">
        <v>206</v>
      </c>
      <c r="AA52" s="50" t="s">
        <v>206</v>
      </c>
      <c r="AB52" s="50" t="s">
        <v>206</v>
      </c>
      <c r="AC52" s="50" t="s">
        <v>206</v>
      </c>
      <c r="AD52" s="50" t="s">
        <v>206</v>
      </c>
      <c r="AE52" s="50" t="s">
        <v>206</v>
      </c>
      <c r="AF52" s="50" t="s">
        <v>206</v>
      </c>
      <c r="AG52" s="50" t="s">
        <v>206</v>
      </c>
      <c r="AH52" s="50"/>
      <c r="AI52" s="50"/>
      <c r="AJ52" s="50"/>
      <c r="AK52" s="50" t="s">
        <v>164</v>
      </c>
      <c r="AL52" s="50"/>
    </row>
    <row r="53" spans="1:38" ht="12.75" customHeight="1">
      <c r="A53" t="s">
        <v>59</v>
      </c>
      <c r="B53" s="50" t="s">
        <v>206</v>
      </c>
      <c r="C53" s="50" t="s">
        <v>206</v>
      </c>
      <c r="D53" s="50" t="s">
        <v>206</v>
      </c>
      <c r="E53" s="50" t="s">
        <v>206</v>
      </c>
      <c r="F53" s="50" t="s">
        <v>206</v>
      </c>
      <c r="G53" s="50" t="s">
        <v>206</v>
      </c>
      <c r="H53" s="50" t="s">
        <v>206</v>
      </c>
      <c r="I53" s="50" t="s">
        <v>206</v>
      </c>
      <c r="J53" s="50" t="s">
        <v>206</v>
      </c>
      <c r="K53" s="50" t="s">
        <v>206</v>
      </c>
      <c r="L53" s="50" t="s">
        <v>206</v>
      </c>
      <c r="M53" s="50" t="s">
        <v>206</v>
      </c>
      <c r="N53" s="50" t="s">
        <v>206</v>
      </c>
      <c r="O53" s="50" t="s">
        <v>206</v>
      </c>
      <c r="P53" s="50" t="s">
        <v>206</v>
      </c>
      <c r="Q53" s="50" t="s">
        <v>206</v>
      </c>
      <c r="R53" s="50" t="s">
        <v>206</v>
      </c>
      <c r="S53" s="50" t="s">
        <v>206</v>
      </c>
      <c r="T53" s="50" t="s">
        <v>206</v>
      </c>
      <c r="U53" s="50" t="s">
        <v>206</v>
      </c>
      <c r="V53" s="50" t="s">
        <v>206</v>
      </c>
      <c r="W53" s="50" t="s">
        <v>206</v>
      </c>
      <c r="X53" s="50" t="s">
        <v>206</v>
      </c>
      <c r="Y53" s="50" t="s">
        <v>206</v>
      </c>
      <c r="Z53" s="50" t="s">
        <v>206</v>
      </c>
      <c r="AA53" s="50" t="s">
        <v>206</v>
      </c>
      <c r="AB53" s="50" t="s">
        <v>206</v>
      </c>
      <c r="AC53" s="50" t="s">
        <v>206</v>
      </c>
      <c r="AD53" s="50" t="s">
        <v>206</v>
      </c>
      <c r="AE53" s="50" t="s">
        <v>206</v>
      </c>
      <c r="AF53" s="50" t="s">
        <v>206</v>
      </c>
      <c r="AG53" s="50" t="s">
        <v>206</v>
      </c>
      <c r="AH53" s="50"/>
      <c r="AI53" s="50"/>
      <c r="AJ53" s="50"/>
      <c r="AK53" s="50" t="s">
        <v>164</v>
      </c>
      <c r="AL53" s="50" t="s">
        <v>164</v>
      </c>
    </row>
    <row r="54" spans="1:38" ht="12.75" customHeight="1">
      <c r="A54" t="s">
        <v>58</v>
      </c>
      <c r="B54" s="50" t="s">
        <v>206</v>
      </c>
      <c r="C54" s="50" t="s">
        <v>206</v>
      </c>
      <c r="D54" s="50" t="s">
        <v>206</v>
      </c>
      <c r="E54" s="50" t="s">
        <v>206</v>
      </c>
      <c r="F54" s="50" t="s">
        <v>206</v>
      </c>
      <c r="G54" s="50" t="s">
        <v>206</v>
      </c>
      <c r="H54" s="50" t="s">
        <v>206</v>
      </c>
      <c r="I54" s="50" t="s">
        <v>206</v>
      </c>
      <c r="J54" s="50" t="s">
        <v>206</v>
      </c>
      <c r="K54" s="50" t="s">
        <v>206</v>
      </c>
      <c r="L54" s="50" t="s">
        <v>206</v>
      </c>
      <c r="M54" s="50" t="s">
        <v>206</v>
      </c>
      <c r="N54" s="50" t="s">
        <v>206</v>
      </c>
      <c r="O54" s="50" t="s">
        <v>206</v>
      </c>
      <c r="P54" s="50" t="s">
        <v>206</v>
      </c>
      <c r="Q54" s="50" t="s">
        <v>206</v>
      </c>
      <c r="R54" s="50" t="s">
        <v>206</v>
      </c>
      <c r="S54" s="50" t="s">
        <v>206</v>
      </c>
      <c r="T54" s="50" t="s">
        <v>206</v>
      </c>
      <c r="U54" s="50" t="s">
        <v>206</v>
      </c>
      <c r="V54" s="50" t="s">
        <v>206</v>
      </c>
      <c r="W54" s="50" t="s">
        <v>206</v>
      </c>
      <c r="X54" s="50" t="s">
        <v>206</v>
      </c>
      <c r="Y54" s="50" t="s">
        <v>206</v>
      </c>
      <c r="Z54" s="50" t="s">
        <v>206</v>
      </c>
      <c r="AA54" s="50" t="s">
        <v>206</v>
      </c>
      <c r="AB54" s="50" t="s">
        <v>206</v>
      </c>
      <c r="AC54" s="50" t="s">
        <v>206</v>
      </c>
      <c r="AD54" s="50" t="s">
        <v>206</v>
      </c>
      <c r="AE54" s="50" t="s">
        <v>206</v>
      </c>
      <c r="AF54" s="50" t="s">
        <v>206</v>
      </c>
      <c r="AG54" s="50" t="s">
        <v>206</v>
      </c>
      <c r="AH54" s="50"/>
      <c r="AI54" s="50"/>
      <c r="AJ54" s="50"/>
      <c r="AK54" s="50" t="s">
        <v>164</v>
      </c>
      <c r="AL54" s="50" t="s">
        <v>164</v>
      </c>
    </row>
    <row r="55" spans="1:38" ht="12.75" customHeight="1">
      <c r="A55" t="s">
        <v>63</v>
      </c>
      <c r="B55" s="50" t="s">
        <v>206</v>
      </c>
      <c r="C55" s="50" t="s">
        <v>206</v>
      </c>
      <c r="D55" s="50" t="s">
        <v>206</v>
      </c>
      <c r="E55" s="50" t="s">
        <v>206</v>
      </c>
      <c r="F55" s="50" t="s">
        <v>206</v>
      </c>
      <c r="G55" s="50" t="s">
        <v>206</v>
      </c>
      <c r="H55" s="50" t="s">
        <v>206</v>
      </c>
      <c r="I55" s="50" t="s">
        <v>206</v>
      </c>
      <c r="J55" s="50" t="s">
        <v>206</v>
      </c>
      <c r="K55" s="50" t="s">
        <v>206</v>
      </c>
      <c r="L55" s="50" t="s">
        <v>206</v>
      </c>
      <c r="M55" s="50" t="s">
        <v>206</v>
      </c>
      <c r="N55" s="50" t="s">
        <v>206</v>
      </c>
      <c r="O55" s="50" t="s">
        <v>206</v>
      </c>
      <c r="P55" s="50" t="s">
        <v>206</v>
      </c>
      <c r="Q55" s="50" t="s">
        <v>206</v>
      </c>
      <c r="R55" s="50" t="s">
        <v>206</v>
      </c>
      <c r="S55" s="50" t="s">
        <v>206</v>
      </c>
      <c r="T55" s="50" t="s">
        <v>206</v>
      </c>
      <c r="U55" s="50" t="s">
        <v>206</v>
      </c>
      <c r="V55" s="50" t="s">
        <v>206</v>
      </c>
      <c r="W55" s="50" t="s">
        <v>206</v>
      </c>
      <c r="X55" s="50" t="s">
        <v>206</v>
      </c>
      <c r="Y55" s="50" t="s">
        <v>206</v>
      </c>
      <c r="Z55" s="50" t="s">
        <v>206</v>
      </c>
      <c r="AA55" s="50" t="s">
        <v>206</v>
      </c>
      <c r="AB55" s="50" t="s">
        <v>206</v>
      </c>
      <c r="AC55" s="50" t="s">
        <v>206</v>
      </c>
      <c r="AD55" s="50" t="s">
        <v>206</v>
      </c>
      <c r="AE55" s="50" t="s">
        <v>206</v>
      </c>
      <c r="AF55" s="50" t="s">
        <v>206</v>
      </c>
      <c r="AG55" s="50" t="s">
        <v>206</v>
      </c>
      <c r="AH55" s="50"/>
      <c r="AI55" s="50"/>
      <c r="AJ55" s="50"/>
      <c r="AK55" s="50" t="s">
        <v>164</v>
      </c>
      <c r="AL55" s="50" t="s">
        <v>164</v>
      </c>
    </row>
    <row r="56" spans="1:38" ht="12.75" customHeight="1">
      <c r="A56" t="s">
        <v>62</v>
      </c>
      <c r="B56" s="50" t="s">
        <v>206</v>
      </c>
      <c r="C56" s="50" t="s">
        <v>206</v>
      </c>
      <c r="D56" s="50" t="s">
        <v>206</v>
      </c>
      <c r="E56" s="50" t="s">
        <v>206</v>
      </c>
      <c r="F56" s="50" t="s">
        <v>206</v>
      </c>
      <c r="G56" s="50" t="s">
        <v>206</v>
      </c>
      <c r="H56" s="50" t="s">
        <v>206</v>
      </c>
      <c r="I56" s="50" t="s">
        <v>206</v>
      </c>
      <c r="J56" s="50" t="s">
        <v>206</v>
      </c>
      <c r="K56" s="50" t="s">
        <v>206</v>
      </c>
      <c r="L56" s="50" t="s">
        <v>206</v>
      </c>
      <c r="M56" s="50" t="s">
        <v>206</v>
      </c>
      <c r="N56" s="50" t="s">
        <v>206</v>
      </c>
      <c r="O56" s="50" t="s">
        <v>206</v>
      </c>
      <c r="P56" s="50" t="s">
        <v>206</v>
      </c>
      <c r="Q56" s="50" t="s">
        <v>206</v>
      </c>
      <c r="R56" s="50" t="s">
        <v>206</v>
      </c>
      <c r="S56" s="50" t="s">
        <v>206</v>
      </c>
      <c r="T56" s="50" t="s">
        <v>206</v>
      </c>
      <c r="U56" s="50" t="s">
        <v>206</v>
      </c>
      <c r="V56" s="50" t="s">
        <v>206</v>
      </c>
      <c r="W56" s="50" t="s">
        <v>206</v>
      </c>
      <c r="X56" s="50" t="s">
        <v>206</v>
      </c>
      <c r="Y56" s="50" t="s">
        <v>206</v>
      </c>
      <c r="Z56" s="50" t="s">
        <v>206</v>
      </c>
      <c r="AA56" s="50" t="s">
        <v>206</v>
      </c>
      <c r="AB56" s="50" t="s">
        <v>206</v>
      </c>
      <c r="AC56" s="50" t="s">
        <v>206</v>
      </c>
      <c r="AD56" s="50" t="s">
        <v>206</v>
      </c>
      <c r="AE56" s="50" t="s">
        <v>206</v>
      </c>
      <c r="AF56" s="50" t="s">
        <v>206</v>
      </c>
      <c r="AG56" s="50" t="s">
        <v>206</v>
      </c>
      <c r="AH56" s="50"/>
      <c r="AI56" s="50"/>
      <c r="AJ56" s="50"/>
      <c r="AK56" s="50" t="s">
        <v>164</v>
      </c>
      <c r="AL56" s="50" t="s">
        <v>164</v>
      </c>
    </row>
    <row r="57" spans="1:38" ht="12.75" customHeight="1">
      <c r="A57" t="s">
        <v>60</v>
      </c>
      <c r="B57" s="50">
        <v>6</v>
      </c>
      <c r="C57" s="50">
        <v>654</v>
      </c>
      <c r="D57" s="50" t="s">
        <v>206</v>
      </c>
      <c r="E57" s="50" t="s">
        <v>206</v>
      </c>
      <c r="F57" s="50" t="s">
        <v>206</v>
      </c>
      <c r="G57" s="50" t="s">
        <v>206</v>
      </c>
      <c r="H57" s="50">
        <v>9.1743</v>
      </c>
      <c r="I57" s="50">
        <v>3.7454</v>
      </c>
      <c r="J57" s="50" t="s">
        <v>206</v>
      </c>
      <c r="K57" s="50" t="s">
        <v>206</v>
      </c>
      <c r="L57" s="50" t="s">
        <v>206</v>
      </c>
      <c r="M57" s="50" t="s">
        <v>206</v>
      </c>
      <c r="N57" s="50" t="s">
        <v>206</v>
      </c>
      <c r="O57" s="50" t="s">
        <v>206</v>
      </c>
      <c r="P57" s="50">
        <v>7</v>
      </c>
      <c r="Q57" s="50">
        <v>655</v>
      </c>
      <c r="R57" s="50" t="s">
        <v>206</v>
      </c>
      <c r="S57" s="50" t="s">
        <v>206</v>
      </c>
      <c r="T57" s="50" t="s">
        <v>206</v>
      </c>
      <c r="U57" s="50" t="s">
        <v>206</v>
      </c>
      <c r="V57" s="50">
        <v>10.687</v>
      </c>
      <c r="W57" s="50">
        <v>4.03931</v>
      </c>
      <c r="X57" s="50" t="s">
        <v>206</v>
      </c>
      <c r="Y57" s="50" t="s">
        <v>206</v>
      </c>
      <c r="Z57" s="50" t="s">
        <v>206</v>
      </c>
      <c r="AA57" s="50" t="s">
        <v>206</v>
      </c>
      <c r="AB57" s="50" t="s">
        <v>206</v>
      </c>
      <c r="AC57" s="50" t="s">
        <v>206</v>
      </c>
      <c r="AD57" s="50" t="s">
        <v>206</v>
      </c>
      <c r="AE57" s="50" t="s">
        <v>206</v>
      </c>
      <c r="AF57" s="50" t="s">
        <v>206</v>
      </c>
      <c r="AG57" s="50" t="s">
        <v>206</v>
      </c>
      <c r="AH57" s="50"/>
      <c r="AI57" s="50"/>
      <c r="AJ57" s="50"/>
      <c r="AK57" s="50"/>
      <c r="AL57" s="50"/>
    </row>
    <row r="58" spans="1:38" ht="12.75" customHeight="1">
      <c r="A58" t="s">
        <v>38</v>
      </c>
      <c r="B58" s="50">
        <v>9</v>
      </c>
      <c r="C58" s="50">
        <v>940</v>
      </c>
      <c r="D58" s="50" t="s">
        <v>206</v>
      </c>
      <c r="E58" s="50" t="s">
        <v>206</v>
      </c>
      <c r="F58" s="50" t="s">
        <v>206</v>
      </c>
      <c r="G58" s="50" t="s">
        <v>206</v>
      </c>
      <c r="H58" s="50">
        <v>9.5745</v>
      </c>
      <c r="I58" s="50">
        <v>3.19149</v>
      </c>
      <c r="J58" s="50" t="s">
        <v>206</v>
      </c>
      <c r="K58" s="50" t="s">
        <v>206</v>
      </c>
      <c r="L58" s="50" t="s">
        <v>206</v>
      </c>
      <c r="M58" s="50" t="s">
        <v>206</v>
      </c>
      <c r="N58" s="50" t="s">
        <v>206</v>
      </c>
      <c r="O58" s="50" t="s">
        <v>206</v>
      </c>
      <c r="P58" s="50">
        <v>8</v>
      </c>
      <c r="Q58" s="50">
        <v>944</v>
      </c>
      <c r="R58" s="50" t="s">
        <v>206</v>
      </c>
      <c r="S58" s="50" t="s">
        <v>206</v>
      </c>
      <c r="T58" s="50" t="s">
        <v>206</v>
      </c>
      <c r="U58" s="50" t="s">
        <v>206</v>
      </c>
      <c r="V58" s="50">
        <v>8.4746</v>
      </c>
      <c r="W58" s="50">
        <v>2.99622</v>
      </c>
      <c r="X58" s="50" t="s">
        <v>206</v>
      </c>
      <c r="Y58" s="50" t="s">
        <v>206</v>
      </c>
      <c r="Z58" s="50" t="s">
        <v>206</v>
      </c>
      <c r="AA58" s="50" t="s">
        <v>206</v>
      </c>
      <c r="AB58" s="50" t="s">
        <v>206</v>
      </c>
      <c r="AC58" s="50" t="s">
        <v>206</v>
      </c>
      <c r="AD58" s="50" t="s">
        <v>206</v>
      </c>
      <c r="AE58" s="50" t="s">
        <v>206</v>
      </c>
      <c r="AF58" s="50" t="s">
        <v>206</v>
      </c>
      <c r="AG58" s="50" t="s">
        <v>206</v>
      </c>
      <c r="AH58" s="50"/>
      <c r="AI58" s="50"/>
      <c r="AJ58" s="50"/>
      <c r="AK58" s="50"/>
      <c r="AL58" s="50"/>
    </row>
    <row r="59" spans="1:38" ht="12.75" customHeight="1">
      <c r="A59" t="s">
        <v>35</v>
      </c>
      <c r="B59" s="50">
        <v>8</v>
      </c>
      <c r="C59" s="50">
        <v>1133</v>
      </c>
      <c r="D59" s="50" t="s">
        <v>206</v>
      </c>
      <c r="E59" s="50" t="s">
        <v>206</v>
      </c>
      <c r="F59" s="50" t="s">
        <v>206</v>
      </c>
      <c r="G59" s="50" t="s">
        <v>206</v>
      </c>
      <c r="H59" s="50">
        <v>7.0609</v>
      </c>
      <c r="I59" s="50">
        <v>2.49641</v>
      </c>
      <c r="J59" s="50" t="s">
        <v>206</v>
      </c>
      <c r="K59" s="50" t="s">
        <v>206</v>
      </c>
      <c r="L59" s="50" t="s">
        <v>206</v>
      </c>
      <c r="M59" s="50" t="s">
        <v>206</v>
      </c>
      <c r="N59" s="50" t="s">
        <v>206</v>
      </c>
      <c r="O59" s="50" t="s">
        <v>206</v>
      </c>
      <c r="P59" s="50">
        <v>7</v>
      </c>
      <c r="Q59" s="50">
        <v>1051</v>
      </c>
      <c r="R59" s="50" t="s">
        <v>206</v>
      </c>
      <c r="S59" s="50" t="s">
        <v>206</v>
      </c>
      <c r="T59" s="50" t="s">
        <v>206</v>
      </c>
      <c r="U59" s="50" t="s">
        <v>206</v>
      </c>
      <c r="V59" s="50">
        <v>6.6603</v>
      </c>
      <c r="W59" s="50">
        <v>2.51737</v>
      </c>
      <c r="X59" s="50" t="s">
        <v>206</v>
      </c>
      <c r="Y59" s="50" t="s">
        <v>206</v>
      </c>
      <c r="Z59" s="50" t="s">
        <v>206</v>
      </c>
      <c r="AA59" s="50" t="s">
        <v>206</v>
      </c>
      <c r="AB59" s="50" t="s">
        <v>206</v>
      </c>
      <c r="AC59" s="50" t="s">
        <v>206</v>
      </c>
      <c r="AD59" s="50" t="s">
        <v>206</v>
      </c>
      <c r="AE59" s="50" t="s">
        <v>206</v>
      </c>
      <c r="AF59" s="50" t="s">
        <v>206</v>
      </c>
      <c r="AG59" s="50" t="s">
        <v>206</v>
      </c>
      <c r="AH59" s="50"/>
      <c r="AI59" s="50"/>
      <c r="AJ59" s="50"/>
      <c r="AK59" s="50"/>
      <c r="AL59" s="50"/>
    </row>
    <row r="60" spans="1:38" ht="12.75" customHeight="1">
      <c r="A60" t="s">
        <v>37</v>
      </c>
      <c r="B60" s="50">
        <v>7</v>
      </c>
      <c r="C60" s="50">
        <v>1507</v>
      </c>
      <c r="D60" s="50" t="s">
        <v>206</v>
      </c>
      <c r="E60" s="50" t="s">
        <v>206</v>
      </c>
      <c r="F60" s="50" t="s">
        <v>206</v>
      </c>
      <c r="G60" s="50" t="s">
        <v>206</v>
      </c>
      <c r="H60" s="50">
        <v>4.645</v>
      </c>
      <c r="I60" s="50">
        <v>1.75564</v>
      </c>
      <c r="J60" s="50" t="s">
        <v>206</v>
      </c>
      <c r="K60" s="50" t="s">
        <v>206</v>
      </c>
      <c r="L60" s="50" t="s">
        <v>206</v>
      </c>
      <c r="M60" s="50" t="s">
        <v>206</v>
      </c>
      <c r="N60" s="50" t="s">
        <v>206</v>
      </c>
      <c r="O60" s="50" t="s">
        <v>206</v>
      </c>
      <c r="P60" s="50">
        <v>8</v>
      </c>
      <c r="Q60" s="50">
        <v>1300</v>
      </c>
      <c r="R60" s="50" t="s">
        <v>206</v>
      </c>
      <c r="S60" s="50" t="s">
        <v>206</v>
      </c>
      <c r="T60" s="50" t="s">
        <v>206</v>
      </c>
      <c r="U60" s="50" t="s">
        <v>206</v>
      </c>
      <c r="V60" s="50">
        <v>6.1538</v>
      </c>
      <c r="W60" s="50">
        <v>2.17571</v>
      </c>
      <c r="X60" s="50" t="s">
        <v>206</v>
      </c>
      <c r="Y60" s="50" t="s">
        <v>206</v>
      </c>
      <c r="Z60" s="50" t="s">
        <v>206</v>
      </c>
      <c r="AA60" s="50" t="s">
        <v>206</v>
      </c>
      <c r="AB60" s="50" t="s">
        <v>206</v>
      </c>
      <c r="AC60" s="50" t="s">
        <v>206</v>
      </c>
      <c r="AD60" s="50" t="s">
        <v>206</v>
      </c>
      <c r="AE60" s="50" t="s">
        <v>206</v>
      </c>
      <c r="AF60" s="50" t="s">
        <v>206</v>
      </c>
      <c r="AG60" s="50" t="s">
        <v>206</v>
      </c>
      <c r="AH60" s="50"/>
      <c r="AI60" s="50"/>
      <c r="AJ60" s="50"/>
      <c r="AK60" s="50"/>
      <c r="AL60" s="50"/>
    </row>
    <row r="61" spans="1:38" ht="12.75" customHeight="1">
      <c r="A61" t="s">
        <v>36</v>
      </c>
      <c r="B61" s="50">
        <v>7</v>
      </c>
      <c r="C61" s="50">
        <v>700</v>
      </c>
      <c r="D61" s="50" t="s">
        <v>206</v>
      </c>
      <c r="E61" s="50" t="s">
        <v>206</v>
      </c>
      <c r="F61" s="50" t="s">
        <v>206</v>
      </c>
      <c r="G61" s="50" t="s">
        <v>206</v>
      </c>
      <c r="H61" s="50">
        <v>10</v>
      </c>
      <c r="I61" s="50">
        <v>3.77964</v>
      </c>
      <c r="J61" s="50" t="s">
        <v>206</v>
      </c>
      <c r="K61" s="50" t="s">
        <v>206</v>
      </c>
      <c r="L61" s="50" t="s">
        <v>206</v>
      </c>
      <c r="M61" s="50" t="s">
        <v>206</v>
      </c>
      <c r="N61" s="50" t="s">
        <v>206</v>
      </c>
      <c r="O61" s="50" t="s">
        <v>206</v>
      </c>
      <c r="P61" s="50" t="s">
        <v>206</v>
      </c>
      <c r="Q61" s="50" t="s">
        <v>206</v>
      </c>
      <c r="R61" s="50" t="s">
        <v>206</v>
      </c>
      <c r="S61" s="50" t="s">
        <v>206</v>
      </c>
      <c r="T61" s="50" t="s">
        <v>206</v>
      </c>
      <c r="U61" s="50" t="s">
        <v>206</v>
      </c>
      <c r="V61" s="50" t="s">
        <v>206</v>
      </c>
      <c r="W61" s="50" t="s">
        <v>206</v>
      </c>
      <c r="X61" s="50" t="s">
        <v>206</v>
      </c>
      <c r="Y61" s="50" t="s">
        <v>206</v>
      </c>
      <c r="Z61" s="50" t="s">
        <v>206</v>
      </c>
      <c r="AA61" s="50" t="s">
        <v>206</v>
      </c>
      <c r="AB61" s="50" t="s">
        <v>206</v>
      </c>
      <c r="AC61" s="50" t="s">
        <v>206</v>
      </c>
      <c r="AD61" s="50" t="s">
        <v>206</v>
      </c>
      <c r="AE61" s="50" t="s">
        <v>206</v>
      </c>
      <c r="AF61" s="50" t="s">
        <v>206</v>
      </c>
      <c r="AG61" s="50" t="s">
        <v>206</v>
      </c>
      <c r="AH61" s="50"/>
      <c r="AI61" s="50"/>
      <c r="AJ61" s="50"/>
      <c r="AK61" s="50"/>
      <c r="AL61" s="50" t="s">
        <v>164</v>
      </c>
    </row>
    <row r="62" spans="1:38" ht="12.75" customHeight="1">
      <c r="A62" t="s">
        <v>27</v>
      </c>
      <c r="B62" s="50">
        <v>0</v>
      </c>
      <c r="C62" s="50">
        <v>176</v>
      </c>
      <c r="D62" s="50" t="s">
        <v>206</v>
      </c>
      <c r="E62" s="50" t="s">
        <v>206</v>
      </c>
      <c r="F62" s="50" t="s">
        <v>206</v>
      </c>
      <c r="G62" s="50" t="s">
        <v>206</v>
      </c>
      <c r="H62" s="50">
        <v>0</v>
      </c>
      <c r="I62" s="50" t="s">
        <v>206</v>
      </c>
      <c r="J62" s="50" t="s">
        <v>206</v>
      </c>
      <c r="K62" s="50" t="s">
        <v>206</v>
      </c>
      <c r="L62" s="50" t="s">
        <v>206</v>
      </c>
      <c r="M62" s="50" t="s">
        <v>206</v>
      </c>
      <c r="N62" s="50" t="s">
        <v>206</v>
      </c>
      <c r="O62" s="50" t="s">
        <v>206</v>
      </c>
      <c r="P62" s="50">
        <v>0</v>
      </c>
      <c r="Q62" s="50">
        <v>136</v>
      </c>
      <c r="R62" s="50" t="s">
        <v>206</v>
      </c>
      <c r="S62" s="50" t="s">
        <v>206</v>
      </c>
      <c r="T62" s="50" t="s">
        <v>206</v>
      </c>
      <c r="U62" s="50" t="s">
        <v>206</v>
      </c>
      <c r="V62" s="50">
        <v>0</v>
      </c>
      <c r="W62" s="50" t="s">
        <v>206</v>
      </c>
      <c r="X62" s="50" t="s">
        <v>206</v>
      </c>
      <c r="Y62" s="50" t="s">
        <v>206</v>
      </c>
      <c r="Z62" s="50" t="s">
        <v>206</v>
      </c>
      <c r="AA62" s="50" t="s">
        <v>206</v>
      </c>
      <c r="AB62" s="50" t="s">
        <v>206</v>
      </c>
      <c r="AC62" s="50" t="s">
        <v>206</v>
      </c>
      <c r="AD62" s="50" t="s">
        <v>206</v>
      </c>
      <c r="AE62" s="50" t="s">
        <v>206</v>
      </c>
      <c r="AF62" s="50" t="s">
        <v>206</v>
      </c>
      <c r="AG62" s="50" t="s">
        <v>206</v>
      </c>
      <c r="AH62" s="50"/>
      <c r="AI62" s="50"/>
      <c r="AJ62" s="50"/>
      <c r="AK62" s="50"/>
      <c r="AL62" s="50"/>
    </row>
    <row r="63" spans="1:38" ht="12.75" customHeight="1">
      <c r="A63" t="s">
        <v>28</v>
      </c>
      <c r="B63" s="50">
        <v>8</v>
      </c>
      <c r="C63" s="50">
        <v>625</v>
      </c>
      <c r="D63" s="50" t="s">
        <v>206</v>
      </c>
      <c r="E63" s="50" t="s">
        <v>206</v>
      </c>
      <c r="F63" s="50" t="s">
        <v>206</v>
      </c>
      <c r="G63" s="50" t="s">
        <v>206</v>
      </c>
      <c r="H63" s="50">
        <v>12.8</v>
      </c>
      <c r="I63" s="50">
        <v>4.52548</v>
      </c>
      <c r="J63" s="50" t="s">
        <v>206</v>
      </c>
      <c r="K63" s="50" t="s">
        <v>206</v>
      </c>
      <c r="L63" s="50" t="s">
        <v>206</v>
      </c>
      <c r="M63" s="50" t="s">
        <v>206</v>
      </c>
      <c r="N63" s="50" t="s">
        <v>206</v>
      </c>
      <c r="O63" s="50" t="s">
        <v>206</v>
      </c>
      <c r="P63" s="50" t="s">
        <v>206</v>
      </c>
      <c r="Q63" s="50" t="s">
        <v>206</v>
      </c>
      <c r="R63" s="50" t="s">
        <v>206</v>
      </c>
      <c r="S63" s="50" t="s">
        <v>206</v>
      </c>
      <c r="T63" s="50" t="s">
        <v>206</v>
      </c>
      <c r="U63" s="50" t="s">
        <v>206</v>
      </c>
      <c r="V63" s="50" t="s">
        <v>206</v>
      </c>
      <c r="W63" s="50" t="s">
        <v>206</v>
      </c>
      <c r="X63" s="50" t="s">
        <v>206</v>
      </c>
      <c r="Y63" s="50" t="s">
        <v>206</v>
      </c>
      <c r="Z63" s="50" t="s">
        <v>206</v>
      </c>
      <c r="AA63" s="50" t="s">
        <v>206</v>
      </c>
      <c r="AB63" s="50" t="s">
        <v>206</v>
      </c>
      <c r="AC63" s="50" t="s">
        <v>206</v>
      </c>
      <c r="AD63" s="50" t="s">
        <v>206</v>
      </c>
      <c r="AE63" s="50" t="s">
        <v>206</v>
      </c>
      <c r="AF63" s="50" t="s">
        <v>206</v>
      </c>
      <c r="AG63" s="50" t="s">
        <v>206</v>
      </c>
      <c r="AH63" s="50"/>
      <c r="AI63" s="50"/>
      <c r="AJ63" s="50"/>
      <c r="AK63" s="50"/>
      <c r="AL63" s="50" t="s">
        <v>164</v>
      </c>
    </row>
    <row r="64" spans="1:38" ht="12.75" customHeight="1">
      <c r="A64" t="s">
        <v>30</v>
      </c>
      <c r="B64" s="50" t="s">
        <v>206</v>
      </c>
      <c r="C64" s="50" t="s">
        <v>206</v>
      </c>
      <c r="D64" s="50" t="s">
        <v>206</v>
      </c>
      <c r="E64" s="50" t="s">
        <v>206</v>
      </c>
      <c r="F64" s="50" t="s">
        <v>206</v>
      </c>
      <c r="G64" s="50" t="s">
        <v>206</v>
      </c>
      <c r="H64" s="50" t="s">
        <v>206</v>
      </c>
      <c r="I64" s="50" t="s">
        <v>206</v>
      </c>
      <c r="J64" s="50" t="s">
        <v>206</v>
      </c>
      <c r="K64" s="50" t="s">
        <v>206</v>
      </c>
      <c r="L64" s="50" t="s">
        <v>206</v>
      </c>
      <c r="M64" s="50" t="s">
        <v>206</v>
      </c>
      <c r="N64" s="50" t="s">
        <v>206</v>
      </c>
      <c r="O64" s="50" t="s">
        <v>206</v>
      </c>
      <c r="P64" s="50" t="s">
        <v>206</v>
      </c>
      <c r="Q64" s="50" t="s">
        <v>206</v>
      </c>
      <c r="R64" s="50" t="s">
        <v>206</v>
      </c>
      <c r="S64" s="50" t="s">
        <v>206</v>
      </c>
      <c r="T64" s="50" t="s">
        <v>206</v>
      </c>
      <c r="U64" s="50" t="s">
        <v>206</v>
      </c>
      <c r="V64" s="50" t="s">
        <v>206</v>
      </c>
      <c r="W64" s="50" t="s">
        <v>206</v>
      </c>
      <c r="X64" s="50" t="s">
        <v>206</v>
      </c>
      <c r="Y64" s="50" t="s">
        <v>206</v>
      </c>
      <c r="Z64" s="50" t="s">
        <v>206</v>
      </c>
      <c r="AA64" s="50" t="s">
        <v>206</v>
      </c>
      <c r="AB64" s="50" t="s">
        <v>206</v>
      </c>
      <c r="AC64" s="50" t="s">
        <v>206</v>
      </c>
      <c r="AD64" s="50" t="s">
        <v>206</v>
      </c>
      <c r="AE64" s="50" t="s">
        <v>206</v>
      </c>
      <c r="AF64" s="50" t="s">
        <v>206</v>
      </c>
      <c r="AG64" s="50" t="s">
        <v>206</v>
      </c>
      <c r="AH64" s="50"/>
      <c r="AI64" s="50"/>
      <c r="AJ64" s="50"/>
      <c r="AK64" s="50" t="s">
        <v>164</v>
      </c>
      <c r="AL64" s="50" t="s">
        <v>164</v>
      </c>
    </row>
    <row r="65" spans="1:38" ht="12.75" customHeight="1">
      <c r="A65" t="s">
        <v>26</v>
      </c>
      <c r="B65" s="50" t="s">
        <v>206</v>
      </c>
      <c r="C65" s="50" t="s">
        <v>206</v>
      </c>
      <c r="D65" s="50" t="s">
        <v>206</v>
      </c>
      <c r="E65" s="50" t="s">
        <v>206</v>
      </c>
      <c r="F65" s="50" t="s">
        <v>206</v>
      </c>
      <c r="G65" s="50" t="s">
        <v>206</v>
      </c>
      <c r="H65" s="50" t="s">
        <v>206</v>
      </c>
      <c r="I65" s="50" t="s">
        <v>206</v>
      </c>
      <c r="J65" s="50" t="s">
        <v>206</v>
      </c>
      <c r="K65" s="50" t="s">
        <v>206</v>
      </c>
      <c r="L65" s="50" t="s">
        <v>206</v>
      </c>
      <c r="M65" s="50" t="s">
        <v>206</v>
      </c>
      <c r="N65" s="50" t="s">
        <v>206</v>
      </c>
      <c r="O65" s="50" t="s">
        <v>206</v>
      </c>
      <c r="P65" s="50" t="s">
        <v>206</v>
      </c>
      <c r="Q65" s="50" t="s">
        <v>206</v>
      </c>
      <c r="R65" s="50" t="s">
        <v>206</v>
      </c>
      <c r="S65" s="50" t="s">
        <v>206</v>
      </c>
      <c r="T65" s="50" t="s">
        <v>206</v>
      </c>
      <c r="U65" s="50" t="s">
        <v>206</v>
      </c>
      <c r="V65" s="50" t="s">
        <v>206</v>
      </c>
      <c r="W65" s="50" t="s">
        <v>206</v>
      </c>
      <c r="X65" s="50" t="s">
        <v>206</v>
      </c>
      <c r="Y65" s="50" t="s">
        <v>206</v>
      </c>
      <c r="Z65" s="50" t="s">
        <v>206</v>
      </c>
      <c r="AA65" s="50" t="s">
        <v>206</v>
      </c>
      <c r="AB65" s="50" t="s">
        <v>206</v>
      </c>
      <c r="AC65" s="50" t="s">
        <v>206</v>
      </c>
      <c r="AD65" s="50" t="s">
        <v>206</v>
      </c>
      <c r="AE65" s="50" t="s">
        <v>206</v>
      </c>
      <c r="AF65" s="50" t="s">
        <v>206</v>
      </c>
      <c r="AG65" s="50" t="s">
        <v>206</v>
      </c>
      <c r="AH65" s="50"/>
      <c r="AI65" s="50"/>
      <c r="AJ65" s="50"/>
      <c r="AK65" s="50" t="s">
        <v>164</v>
      </c>
      <c r="AL65" s="50" t="s">
        <v>164</v>
      </c>
    </row>
    <row r="66" spans="1:38" ht="12.75" customHeight="1">
      <c r="A66" t="s">
        <v>25</v>
      </c>
      <c r="B66" s="50">
        <v>11</v>
      </c>
      <c r="C66" s="50">
        <v>692</v>
      </c>
      <c r="D66" s="50" t="s">
        <v>206</v>
      </c>
      <c r="E66" s="50" t="s">
        <v>206</v>
      </c>
      <c r="F66" s="50" t="s">
        <v>206</v>
      </c>
      <c r="G66" s="50" t="s">
        <v>206</v>
      </c>
      <c r="H66" s="50">
        <v>15.896</v>
      </c>
      <c r="I66" s="50">
        <v>4.79281</v>
      </c>
      <c r="J66" s="50" t="s">
        <v>206</v>
      </c>
      <c r="K66" s="50" t="s">
        <v>206</v>
      </c>
      <c r="L66" s="50" t="s">
        <v>206</v>
      </c>
      <c r="M66" s="50" t="s">
        <v>206</v>
      </c>
      <c r="N66" s="50" t="s">
        <v>206</v>
      </c>
      <c r="O66" s="50" t="s">
        <v>206</v>
      </c>
      <c r="P66" s="50" t="s">
        <v>206</v>
      </c>
      <c r="Q66" s="50" t="s">
        <v>206</v>
      </c>
      <c r="R66" s="50" t="s">
        <v>206</v>
      </c>
      <c r="S66" s="50" t="s">
        <v>206</v>
      </c>
      <c r="T66" s="50" t="s">
        <v>206</v>
      </c>
      <c r="U66" s="50" t="s">
        <v>206</v>
      </c>
      <c r="V66" s="50" t="s">
        <v>206</v>
      </c>
      <c r="W66" s="50" t="s">
        <v>206</v>
      </c>
      <c r="X66" s="50" t="s">
        <v>206</v>
      </c>
      <c r="Y66" s="50" t="s">
        <v>206</v>
      </c>
      <c r="Z66" s="50" t="s">
        <v>206</v>
      </c>
      <c r="AA66" s="50" t="s">
        <v>206</v>
      </c>
      <c r="AB66" s="50" t="s">
        <v>206</v>
      </c>
      <c r="AC66" s="50" t="s">
        <v>206</v>
      </c>
      <c r="AD66" s="50" t="s">
        <v>206</v>
      </c>
      <c r="AE66" s="50" t="s">
        <v>206</v>
      </c>
      <c r="AF66" s="50" t="s">
        <v>206</v>
      </c>
      <c r="AG66" s="50" t="s">
        <v>206</v>
      </c>
      <c r="AH66" s="50"/>
      <c r="AI66" s="50"/>
      <c r="AJ66" s="50"/>
      <c r="AK66" s="50"/>
      <c r="AL66" s="50" t="s">
        <v>164</v>
      </c>
    </row>
    <row r="67" spans="1:38" ht="12.75" customHeight="1">
      <c r="A67" t="s">
        <v>29</v>
      </c>
      <c r="B67" s="50">
        <v>14</v>
      </c>
      <c r="C67" s="50">
        <v>501</v>
      </c>
      <c r="D67" s="50" t="s">
        <v>206</v>
      </c>
      <c r="E67" s="50" t="s">
        <v>206</v>
      </c>
      <c r="F67" s="50" t="s">
        <v>206</v>
      </c>
      <c r="G67" s="50" t="s">
        <v>206</v>
      </c>
      <c r="H67" s="50">
        <v>27.9441</v>
      </c>
      <c r="I67" s="50">
        <v>7.46838</v>
      </c>
      <c r="J67" s="50" t="s">
        <v>206</v>
      </c>
      <c r="K67" s="50" t="s">
        <v>206</v>
      </c>
      <c r="L67" s="50" t="s">
        <v>206</v>
      </c>
      <c r="M67" s="50" t="s">
        <v>206</v>
      </c>
      <c r="N67" s="50" t="s">
        <v>206</v>
      </c>
      <c r="O67" s="50" t="s">
        <v>206</v>
      </c>
      <c r="P67" s="50">
        <v>9</v>
      </c>
      <c r="Q67" s="50">
        <v>478</v>
      </c>
      <c r="R67" s="50" t="s">
        <v>206</v>
      </c>
      <c r="S67" s="50" t="s">
        <v>206</v>
      </c>
      <c r="T67" s="50" t="s">
        <v>206</v>
      </c>
      <c r="U67" s="50" t="s">
        <v>206</v>
      </c>
      <c r="V67" s="50">
        <v>18.8285</v>
      </c>
      <c r="W67" s="50">
        <v>6.27615</v>
      </c>
      <c r="X67" s="50" t="s">
        <v>206</v>
      </c>
      <c r="Y67" s="50" t="s">
        <v>206</v>
      </c>
      <c r="Z67" s="50" t="s">
        <v>206</v>
      </c>
      <c r="AA67" s="50" t="s">
        <v>206</v>
      </c>
      <c r="AB67" s="50" t="s">
        <v>206</v>
      </c>
      <c r="AC67" s="50" t="s">
        <v>206</v>
      </c>
      <c r="AD67" s="50" t="s">
        <v>206</v>
      </c>
      <c r="AE67" s="50" t="s">
        <v>206</v>
      </c>
      <c r="AF67" s="50" t="s">
        <v>206</v>
      </c>
      <c r="AG67" s="50" t="s">
        <v>206</v>
      </c>
      <c r="AH67" s="50"/>
      <c r="AI67" s="50"/>
      <c r="AJ67" s="50"/>
      <c r="AK67" s="50"/>
      <c r="AL67" s="50"/>
    </row>
    <row r="68" spans="1:38" ht="12.75" customHeight="1">
      <c r="A68" t="s">
        <v>45</v>
      </c>
      <c r="B68" s="50" t="s">
        <v>206</v>
      </c>
      <c r="C68" s="50" t="s">
        <v>206</v>
      </c>
      <c r="D68" s="50" t="s">
        <v>206</v>
      </c>
      <c r="E68" s="50" t="s">
        <v>206</v>
      </c>
      <c r="F68" s="50" t="s">
        <v>206</v>
      </c>
      <c r="G68" s="50" t="s">
        <v>206</v>
      </c>
      <c r="H68" s="50" t="s">
        <v>206</v>
      </c>
      <c r="I68" s="50" t="s">
        <v>206</v>
      </c>
      <c r="J68" s="50" t="s">
        <v>206</v>
      </c>
      <c r="K68" s="50" t="s">
        <v>206</v>
      </c>
      <c r="L68" s="50" t="s">
        <v>206</v>
      </c>
      <c r="M68" s="50" t="s">
        <v>206</v>
      </c>
      <c r="N68" s="50" t="s">
        <v>206</v>
      </c>
      <c r="O68" s="50" t="s">
        <v>206</v>
      </c>
      <c r="P68" s="50" t="s">
        <v>206</v>
      </c>
      <c r="Q68" s="50" t="s">
        <v>206</v>
      </c>
      <c r="R68" s="50" t="s">
        <v>206</v>
      </c>
      <c r="S68" s="50" t="s">
        <v>206</v>
      </c>
      <c r="T68" s="50" t="s">
        <v>206</v>
      </c>
      <c r="U68" s="50" t="s">
        <v>206</v>
      </c>
      <c r="V68" s="50" t="s">
        <v>206</v>
      </c>
      <c r="W68" s="50" t="s">
        <v>206</v>
      </c>
      <c r="X68" s="50" t="s">
        <v>206</v>
      </c>
      <c r="Y68" s="50" t="s">
        <v>206</v>
      </c>
      <c r="Z68" s="50" t="s">
        <v>206</v>
      </c>
      <c r="AA68" s="50" t="s">
        <v>206</v>
      </c>
      <c r="AB68" s="50" t="s">
        <v>206</v>
      </c>
      <c r="AC68" s="50" t="s">
        <v>206</v>
      </c>
      <c r="AD68" s="50" t="s">
        <v>206</v>
      </c>
      <c r="AE68" s="50" t="s">
        <v>206</v>
      </c>
      <c r="AF68" s="50" t="s">
        <v>206</v>
      </c>
      <c r="AG68" s="50" t="s">
        <v>206</v>
      </c>
      <c r="AH68" s="50"/>
      <c r="AI68" s="50"/>
      <c r="AJ68" s="50"/>
      <c r="AK68" s="50" t="s">
        <v>164</v>
      </c>
      <c r="AL68" s="50" t="s">
        <v>164</v>
      </c>
    </row>
    <row r="69" spans="1:38" ht="12.75" customHeight="1">
      <c r="A69" t="s">
        <v>43</v>
      </c>
      <c r="B69" s="50" t="s">
        <v>206</v>
      </c>
      <c r="C69" s="50" t="s">
        <v>206</v>
      </c>
      <c r="D69" s="50" t="s">
        <v>206</v>
      </c>
      <c r="E69" s="50" t="s">
        <v>206</v>
      </c>
      <c r="F69" s="50" t="s">
        <v>206</v>
      </c>
      <c r="G69" s="50" t="s">
        <v>206</v>
      </c>
      <c r="H69" s="50" t="s">
        <v>206</v>
      </c>
      <c r="I69" s="50" t="s">
        <v>206</v>
      </c>
      <c r="J69" s="50" t="s">
        <v>206</v>
      </c>
      <c r="K69" s="50" t="s">
        <v>206</v>
      </c>
      <c r="L69" s="50" t="s">
        <v>206</v>
      </c>
      <c r="M69" s="50" t="s">
        <v>206</v>
      </c>
      <c r="N69" s="50" t="s">
        <v>206</v>
      </c>
      <c r="O69" s="50" t="s">
        <v>206</v>
      </c>
      <c r="P69" s="50" t="s">
        <v>206</v>
      </c>
      <c r="Q69" s="50" t="s">
        <v>206</v>
      </c>
      <c r="R69" s="50" t="s">
        <v>206</v>
      </c>
      <c r="S69" s="50" t="s">
        <v>206</v>
      </c>
      <c r="T69" s="50" t="s">
        <v>206</v>
      </c>
      <c r="U69" s="50" t="s">
        <v>206</v>
      </c>
      <c r="V69" s="50" t="s">
        <v>206</v>
      </c>
      <c r="W69" s="50" t="s">
        <v>206</v>
      </c>
      <c r="X69" s="50" t="s">
        <v>206</v>
      </c>
      <c r="Y69" s="50" t="s">
        <v>206</v>
      </c>
      <c r="Z69" s="50" t="s">
        <v>206</v>
      </c>
      <c r="AA69" s="50" t="s">
        <v>206</v>
      </c>
      <c r="AB69" s="50" t="s">
        <v>206</v>
      </c>
      <c r="AC69" s="50" t="s">
        <v>206</v>
      </c>
      <c r="AD69" s="50" t="s">
        <v>206</v>
      </c>
      <c r="AE69" s="50" t="s">
        <v>206</v>
      </c>
      <c r="AF69" s="50" t="s">
        <v>206</v>
      </c>
      <c r="AG69" s="50" t="s">
        <v>206</v>
      </c>
      <c r="AH69" s="50"/>
      <c r="AI69" s="50"/>
      <c r="AJ69" s="50"/>
      <c r="AK69" s="50" t="s">
        <v>164</v>
      </c>
      <c r="AL69" s="50" t="s">
        <v>164</v>
      </c>
    </row>
    <row r="70" spans="1:38" ht="12.75" customHeight="1">
      <c r="A70" t="s">
        <v>42</v>
      </c>
      <c r="B70" s="50">
        <v>6</v>
      </c>
      <c r="C70" s="50">
        <v>653</v>
      </c>
      <c r="D70" s="50" t="s">
        <v>206</v>
      </c>
      <c r="E70" s="50" t="s">
        <v>206</v>
      </c>
      <c r="F70" s="50" t="s">
        <v>206</v>
      </c>
      <c r="G70" s="50" t="s">
        <v>206</v>
      </c>
      <c r="H70" s="50">
        <v>9.1884</v>
      </c>
      <c r="I70" s="50">
        <v>3.75113</v>
      </c>
      <c r="J70" s="50" t="s">
        <v>206</v>
      </c>
      <c r="K70" s="50" t="s">
        <v>206</v>
      </c>
      <c r="L70" s="50" t="s">
        <v>206</v>
      </c>
      <c r="M70" s="50" t="s">
        <v>206</v>
      </c>
      <c r="N70" s="50" t="s">
        <v>206</v>
      </c>
      <c r="O70" s="50" t="s">
        <v>206</v>
      </c>
      <c r="P70" s="50" t="s">
        <v>206</v>
      </c>
      <c r="Q70" s="50" t="s">
        <v>206</v>
      </c>
      <c r="R70" s="50" t="s">
        <v>206</v>
      </c>
      <c r="S70" s="50" t="s">
        <v>206</v>
      </c>
      <c r="T70" s="50" t="s">
        <v>206</v>
      </c>
      <c r="U70" s="50" t="s">
        <v>206</v>
      </c>
      <c r="V70" s="50" t="s">
        <v>206</v>
      </c>
      <c r="W70" s="50" t="s">
        <v>206</v>
      </c>
      <c r="X70" s="50" t="s">
        <v>206</v>
      </c>
      <c r="Y70" s="50" t="s">
        <v>206</v>
      </c>
      <c r="Z70" s="50" t="s">
        <v>206</v>
      </c>
      <c r="AA70" s="50" t="s">
        <v>206</v>
      </c>
      <c r="AB70" s="50" t="s">
        <v>206</v>
      </c>
      <c r="AC70" s="50" t="s">
        <v>206</v>
      </c>
      <c r="AD70" s="50" t="s">
        <v>206</v>
      </c>
      <c r="AE70" s="50" t="s">
        <v>206</v>
      </c>
      <c r="AF70" s="50" t="s">
        <v>206</v>
      </c>
      <c r="AG70" s="50" t="s">
        <v>206</v>
      </c>
      <c r="AH70" s="50"/>
      <c r="AI70" s="50"/>
      <c r="AJ70" s="50"/>
      <c r="AK70" s="50"/>
      <c r="AL70" s="50" t="s">
        <v>164</v>
      </c>
    </row>
    <row r="71" spans="1:38" ht="12.75" customHeight="1">
      <c r="A71" t="s">
        <v>44</v>
      </c>
      <c r="B71" s="50" t="s">
        <v>206</v>
      </c>
      <c r="C71" s="50" t="s">
        <v>206</v>
      </c>
      <c r="D71" s="50" t="s">
        <v>206</v>
      </c>
      <c r="E71" s="50" t="s">
        <v>206</v>
      </c>
      <c r="F71" s="50" t="s">
        <v>206</v>
      </c>
      <c r="G71" s="50" t="s">
        <v>206</v>
      </c>
      <c r="H71" s="50" t="s">
        <v>206</v>
      </c>
      <c r="I71" s="50" t="s">
        <v>206</v>
      </c>
      <c r="J71" s="50" t="s">
        <v>206</v>
      </c>
      <c r="K71" s="50" t="s">
        <v>206</v>
      </c>
      <c r="L71" s="50" t="s">
        <v>206</v>
      </c>
      <c r="M71" s="50" t="s">
        <v>206</v>
      </c>
      <c r="N71" s="50" t="s">
        <v>206</v>
      </c>
      <c r="O71" s="50" t="s">
        <v>206</v>
      </c>
      <c r="P71" s="50" t="s">
        <v>206</v>
      </c>
      <c r="Q71" s="50" t="s">
        <v>206</v>
      </c>
      <c r="R71" s="50" t="s">
        <v>206</v>
      </c>
      <c r="S71" s="50" t="s">
        <v>206</v>
      </c>
      <c r="T71" s="50" t="s">
        <v>206</v>
      </c>
      <c r="U71" s="50" t="s">
        <v>206</v>
      </c>
      <c r="V71" s="50" t="s">
        <v>206</v>
      </c>
      <c r="W71" s="50" t="s">
        <v>206</v>
      </c>
      <c r="X71" s="50" t="s">
        <v>206</v>
      </c>
      <c r="Y71" s="50" t="s">
        <v>206</v>
      </c>
      <c r="Z71" s="50" t="s">
        <v>206</v>
      </c>
      <c r="AA71" s="50" t="s">
        <v>206</v>
      </c>
      <c r="AB71" s="50" t="s">
        <v>206</v>
      </c>
      <c r="AC71" s="50" t="s">
        <v>206</v>
      </c>
      <c r="AD71" s="50" t="s">
        <v>206</v>
      </c>
      <c r="AE71" s="50" t="s">
        <v>206</v>
      </c>
      <c r="AF71" s="50" t="s">
        <v>206</v>
      </c>
      <c r="AG71" s="50" t="s">
        <v>206</v>
      </c>
      <c r="AH71" s="50"/>
      <c r="AI71" s="50"/>
      <c r="AJ71" s="50"/>
      <c r="AK71" s="50" t="s">
        <v>164</v>
      </c>
      <c r="AL71" s="50" t="s">
        <v>164</v>
      </c>
    </row>
    <row r="72" spans="1:38" ht="12.75" customHeight="1">
      <c r="A72" t="s">
        <v>39</v>
      </c>
      <c r="B72" s="50" t="s">
        <v>206</v>
      </c>
      <c r="C72" s="50" t="s">
        <v>206</v>
      </c>
      <c r="D72" s="50" t="s">
        <v>206</v>
      </c>
      <c r="E72" s="50" t="s">
        <v>206</v>
      </c>
      <c r="F72" s="50" t="s">
        <v>206</v>
      </c>
      <c r="G72" s="50" t="s">
        <v>206</v>
      </c>
      <c r="H72" s="50" t="s">
        <v>206</v>
      </c>
      <c r="I72" s="50" t="s">
        <v>206</v>
      </c>
      <c r="J72" s="50" t="s">
        <v>206</v>
      </c>
      <c r="K72" s="50" t="s">
        <v>206</v>
      </c>
      <c r="L72" s="50" t="s">
        <v>206</v>
      </c>
      <c r="M72" s="50" t="s">
        <v>206</v>
      </c>
      <c r="N72" s="50" t="s">
        <v>206</v>
      </c>
      <c r="O72" s="50" t="s">
        <v>206</v>
      </c>
      <c r="P72" s="50" t="s">
        <v>206</v>
      </c>
      <c r="Q72" s="50" t="s">
        <v>206</v>
      </c>
      <c r="R72" s="50" t="s">
        <v>206</v>
      </c>
      <c r="S72" s="50" t="s">
        <v>206</v>
      </c>
      <c r="T72" s="50" t="s">
        <v>206</v>
      </c>
      <c r="U72" s="50" t="s">
        <v>206</v>
      </c>
      <c r="V72" s="50" t="s">
        <v>206</v>
      </c>
      <c r="W72" s="50" t="s">
        <v>206</v>
      </c>
      <c r="X72" s="50" t="s">
        <v>206</v>
      </c>
      <c r="Y72" s="50" t="s">
        <v>206</v>
      </c>
      <c r="Z72" s="50" t="s">
        <v>206</v>
      </c>
      <c r="AA72" s="50" t="s">
        <v>206</v>
      </c>
      <c r="AB72" s="50" t="s">
        <v>206</v>
      </c>
      <c r="AC72" s="50" t="s">
        <v>206</v>
      </c>
      <c r="AD72" s="50" t="s">
        <v>206</v>
      </c>
      <c r="AE72" s="50" t="s">
        <v>206</v>
      </c>
      <c r="AF72" s="50" t="s">
        <v>206</v>
      </c>
      <c r="AG72" s="50" t="s">
        <v>206</v>
      </c>
      <c r="AH72" s="50"/>
      <c r="AI72" s="50"/>
      <c r="AJ72" s="50"/>
      <c r="AK72" s="50" t="s">
        <v>164</v>
      </c>
      <c r="AL72" s="50" t="s">
        <v>164</v>
      </c>
    </row>
    <row r="73" spans="1:38" ht="12.75" customHeight="1">
      <c r="A73" t="s">
        <v>40</v>
      </c>
      <c r="B73" s="50">
        <v>7</v>
      </c>
      <c r="C73" s="50">
        <v>1013</v>
      </c>
      <c r="D73" s="50" t="s">
        <v>206</v>
      </c>
      <c r="E73" s="50" t="s">
        <v>206</v>
      </c>
      <c r="F73" s="50" t="s">
        <v>206</v>
      </c>
      <c r="G73" s="50" t="s">
        <v>206</v>
      </c>
      <c r="H73" s="50">
        <v>6.9102</v>
      </c>
      <c r="I73" s="50">
        <v>2.6118</v>
      </c>
      <c r="J73" s="50" t="s">
        <v>206</v>
      </c>
      <c r="K73" s="50" t="s">
        <v>206</v>
      </c>
      <c r="L73" s="50" t="s">
        <v>206</v>
      </c>
      <c r="M73" s="50" t="s">
        <v>206</v>
      </c>
      <c r="N73" s="50" t="s">
        <v>206</v>
      </c>
      <c r="O73" s="50" t="s">
        <v>206</v>
      </c>
      <c r="P73" s="50" t="s">
        <v>206</v>
      </c>
      <c r="Q73" s="50" t="s">
        <v>206</v>
      </c>
      <c r="R73" s="50" t="s">
        <v>206</v>
      </c>
      <c r="S73" s="50" t="s">
        <v>206</v>
      </c>
      <c r="T73" s="50" t="s">
        <v>206</v>
      </c>
      <c r="U73" s="50" t="s">
        <v>206</v>
      </c>
      <c r="V73" s="50" t="s">
        <v>206</v>
      </c>
      <c r="W73" s="50" t="s">
        <v>206</v>
      </c>
      <c r="X73" s="50" t="s">
        <v>206</v>
      </c>
      <c r="Y73" s="50" t="s">
        <v>206</v>
      </c>
      <c r="Z73" s="50" t="s">
        <v>206</v>
      </c>
      <c r="AA73" s="50" t="s">
        <v>206</v>
      </c>
      <c r="AB73" s="50" t="s">
        <v>206</v>
      </c>
      <c r="AC73" s="50" t="s">
        <v>206</v>
      </c>
      <c r="AD73" s="50" t="s">
        <v>206</v>
      </c>
      <c r="AE73" s="50" t="s">
        <v>206</v>
      </c>
      <c r="AF73" s="50" t="s">
        <v>206</v>
      </c>
      <c r="AG73" s="50" t="s">
        <v>206</v>
      </c>
      <c r="AH73" s="50"/>
      <c r="AI73" s="50"/>
      <c r="AJ73" s="50"/>
      <c r="AK73" s="50"/>
      <c r="AL73" s="50" t="s">
        <v>164</v>
      </c>
    </row>
    <row r="74" spans="1:38" ht="12.75" customHeight="1">
      <c r="A74" t="s">
        <v>41</v>
      </c>
      <c r="B74" s="50">
        <v>11</v>
      </c>
      <c r="C74" s="50">
        <v>790</v>
      </c>
      <c r="D74" s="50" t="s">
        <v>206</v>
      </c>
      <c r="E74" s="50" t="s">
        <v>206</v>
      </c>
      <c r="F74" s="50" t="s">
        <v>206</v>
      </c>
      <c r="G74" s="50" t="s">
        <v>206</v>
      </c>
      <c r="H74" s="50">
        <v>13.9241</v>
      </c>
      <c r="I74" s="50">
        <v>4.19826</v>
      </c>
      <c r="J74" s="50" t="s">
        <v>206</v>
      </c>
      <c r="K74" s="50" t="s">
        <v>206</v>
      </c>
      <c r="L74" s="50" t="s">
        <v>206</v>
      </c>
      <c r="M74" s="50" t="s">
        <v>206</v>
      </c>
      <c r="N74" s="50" t="s">
        <v>206</v>
      </c>
      <c r="O74" s="50" t="s">
        <v>206</v>
      </c>
      <c r="P74" s="50">
        <v>11</v>
      </c>
      <c r="Q74" s="50">
        <v>783</v>
      </c>
      <c r="R74" s="50" t="s">
        <v>206</v>
      </c>
      <c r="S74" s="50" t="s">
        <v>206</v>
      </c>
      <c r="T74" s="50" t="s">
        <v>206</v>
      </c>
      <c r="U74" s="50" t="s">
        <v>206</v>
      </c>
      <c r="V74" s="50">
        <v>14.0485</v>
      </c>
      <c r="W74" s="50">
        <v>4.23579</v>
      </c>
      <c r="X74" s="50" t="s">
        <v>206</v>
      </c>
      <c r="Y74" s="50" t="s">
        <v>206</v>
      </c>
      <c r="Z74" s="50" t="s">
        <v>206</v>
      </c>
      <c r="AA74" s="50" t="s">
        <v>206</v>
      </c>
      <c r="AB74" s="50" t="s">
        <v>206</v>
      </c>
      <c r="AC74" s="50" t="s">
        <v>206</v>
      </c>
      <c r="AD74" s="50" t="s">
        <v>206</v>
      </c>
      <c r="AE74" s="50" t="s">
        <v>206</v>
      </c>
      <c r="AF74" s="50" t="s">
        <v>206</v>
      </c>
      <c r="AG74" s="50" t="s">
        <v>206</v>
      </c>
      <c r="AH74" s="50"/>
      <c r="AI74" s="50"/>
      <c r="AJ74" s="50"/>
      <c r="AK74" s="50"/>
      <c r="AL74" s="50"/>
    </row>
    <row r="75" spans="1:38" ht="12.75" customHeight="1">
      <c r="A75" t="s">
        <v>46</v>
      </c>
      <c r="B75" s="50">
        <v>8</v>
      </c>
      <c r="C75" s="50">
        <v>1349</v>
      </c>
      <c r="D75" s="50" t="s">
        <v>206</v>
      </c>
      <c r="E75" s="50" t="s">
        <v>206</v>
      </c>
      <c r="F75" s="50" t="s">
        <v>206</v>
      </c>
      <c r="G75" s="50" t="s">
        <v>206</v>
      </c>
      <c r="H75" s="50">
        <v>5.9303</v>
      </c>
      <c r="I75" s="50">
        <v>2.09668</v>
      </c>
      <c r="J75" s="50" t="s">
        <v>206</v>
      </c>
      <c r="K75" s="50" t="s">
        <v>206</v>
      </c>
      <c r="L75" s="50" t="s">
        <v>206</v>
      </c>
      <c r="M75" s="50" t="s">
        <v>206</v>
      </c>
      <c r="N75" s="50" t="s">
        <v>206</v>
      </c>
      <c r="O75" s="50" t="s">
        <v>206</v>
      </c>
      <c r="P75" s="50">
        <v>6</v>
      </c>
      <c r="Q75" s="50">
        <v>1194</v>
      </c>
      <c r="R75" s="50" t="s">
        <v>206</v>
      </c>
      <c r="S75" s="50" t="s">
        <v>206</v>
      </c>
      <c r="T75" s="50" t="s">
        <v>206</v>
      </c>
      <c r="U75" s="50" t="s">
        <v>206</v>
      </c>
      <c r="V75" s="50">
        <v>5.0251</v>
      </c>
      <c r="W75" s="50">
        <v>2.0515</v>
      </c>
      <c r="X75" s="50" t="s">
        <v>206</v>
      </c>
      <c r="Y75" s="50" t="s">
        <v>206</v>
      </c>
      <c r="Z75" s="50" t="s">
        <v>206</v>
      </c>
      <c r="AA75" s="50" t="s">
        <v>206</v>
      </c>
      <c r="AB75" s="50" t="s">
        <v>206</v>
      </c>
      <c r="AC75" s="50" t="s">
        <v>206</v>
      </c>
      <c r="AD75" s="50" t="s">
        <v>206</v>
      </c>
      <c r="AE75" s="50" t="s">
        <v>206</v>
      </c>
      <c r="AF75" s="50" t="s">
        <v>206</v>
      </c>
      <c r="AG75" s="50" t="s">
        <v>206</v>
      </c>
      <c r="AH75" s="50"/>
      <c r="AI75" s="50"/>
      <c r="AJ75" s="50"/>
      <c r="AK75" s="50"/>
      <c r="AL75" s="50"/>
    </row>
    <row r="76" spans="1:38" ht="12.75" customHeight="1">
      <c r="A76" t="s">
        <v>48</v>
      </c>
      <c r="B76" s="50" t="s">
        <v>206</v>
      </c>
      <c r="C76" s="50" t="s">
        <v>206</v>
      </c>
      <c r="D76" s="50" t="s">
        <v>206</v>
      </c>
      <c r="E76" s="50" t="s">
        <v>206</v>
      </c>
      <c r="F76" s="50" t="s">
        <v>206</v>
      </c>
      <c r="G76" s="50" t="s">
        <v>206</v>
      </c>
      <c r="H76" s="50" t="s">
        <v>206</v>
      </c>
      <c r="I76" s="50" t="s">
        <v>206</v>
      </c>
      <c r="J76" s="50" t="s">
        <v>206</v>
      </c>
      <c r="K76" s="50" t="s">
        <v>206</v>
      </c>
      <c r="L76" s="50" t="s">
        <v>206</v>
      </c>
      <c r="M76" s="50" t="s">
        <v>206</v>
      </c>
      <c r="N76" s="50" t="s">
        <v>206</v>
      </c>
      <c r="O76" s="50" t="s">
        <v>206</v>
      </c>
      <c r="P76" s="50" t="s">
        <v>206</v>
      </c>
      <c r="Q76" s="50" t="s">
        <v>206</v>
      </c>
      <c r="R76" s="50" t="s">
        <v>206</v>
      </c>
      <c r="S76" s="50" t="s">
        <v>206</v>
      </c>
      <c r="T76" s="50" t="s">
        <v>206</v>
      </c>
      <c r="U76" s="50" t="s">
        <v>206</v>
      </c>
      <c r="V76" s="50" t="s">
        <v>206</v>
      </c>
      <c r="W76" s="50" t="s">
        <v>206</v>
      </c>
      <c r="X76" s="50" t="s">
        <v>206</v>
      </c>
      <c r="Y76" s="50" t="s">
        <v>206</v>
      </c>
      <c r="Z76" s="50" t="s">
        <v>206</v>
      </c>
      <c r="AA76" s="50" t="s">
        <v>206</v>
      </c>
      <c r="AB76" s="50" t="s">
        <v>206</v>
      </c>
      <c r="AC76" s="50" t="s">
        <v>206</v>
      </c>
      <c r="AD76" s="50" t="s">
        <v>206</v>
      </c>
      <c r="AE76" s="50" t="s">
        <v>206</v>
      </c>
      <c r="AF76" s="50" t="s">
        <v>206</v>
      </c>
      <c r="AG76" s="50" t="s">
        <v>206</v>
      </c>
      <c r="AH76" s="50"/>
      <c r="AI76" s="50"/>
      <c r="AJ76" s="50"/>
      <c r="AK76" s="50" t="s">
        <v>164</v>
      </c>
      <c r="AL76" s="50" t="s">
        <v>164</v>
      </c>
    </row>
    <row r="77" spans="1:38" ht="12.75" customHeight="1">
      <c r="A77" t="s">
        <v>47</v>
      </c>
      <c r="B77" s="50" t="s">
        <v>206</v>
      </c>
      <c r="C77" s="50" t="s">
        <v>206</v>
      </c>
      <c r="D77" s="50" t="s">
        <v>206</v>
      </c>
      <c r="E77" s="50" t="s">
        <v>206</v>
      </c>
      <c r="F77" s="50" t="s">
        <v>206</v>
      </c>
      <c r="G77" s="50" t="s">
        <v>206</v>
      </c>
      <c r="H77" s="50" t="s">
        <v>206</v>
      </c>
      <c r="I77" s="50" t="s">
        <v>206</v>
      </c>
      <c r="J77" s="50" t="s">
        <v>206</v>
      </c>
      <c r="K77" s="50" t="s">
        <v>206</v>
      </c>
      <c r="L77" s="50" t="s">
        <v>206</v>
      </c>
      <c r="M77" s="50" t="s">
        <v>206</v>
      </c>
      <c r="N77" s="50" t="s">
        <v>206</v>
      </c>
      <c r="O77" s="50" t="s">
        <v>206</v>
      </c>
      <c r="P77" s="50" t="s">
        <v>206</v>
      </c>
      <c r="Q77" s="50" t="s">
        <v>206</v>
      </c>
      <c r="R77" s="50" t="s">
        <v>206</v>
      </c>
      <c r="S77" s="50" t="s">
        <v>206</v>
      </c>
      <c r="T77" s="50" t="s">
        <v>206</v>
      </c>
      <c r="U77" s="50" t="s">
        <v>206</v>
      </c>
      <c r="V77" s="50" t="s">
        <v>206</v>
      </c>
      <c r="W77" s="50" t="s">
        <v>206</v>
      </c>
      <c r="X77" s="50" t="s">
        <v>206</v>
      </c>
      <c r="Y77" s="50" t="s">
        <v>206</v>
      </c>
      <c r="Z77" s="50" t="s">
        <v>206</v>
      </c>
      <c r="AA77" s="50" t="s">
        <v>206</v>
      </c>
      <c r="AB77" s="50" t="s">
        <v>206</v>
      </c>
      <c r="AC77" s="50" t="s">
        <v>206</v>
      </c>
      <c r="AD77" s="50" t="s">
        <v>206</v>
      </c>
      <c r="AE77" s="50" t="s">
        <v>206</v>
      </c>
      <c r="AF77" s="50" t="s">
        <v>206</v>
      </c>
      <c r="AG77" s="50" t="s">
        <v>206</v>
      </c>
      <c r="AH77" s="50"/>
      <c r="AI77" s="50"/>
      <c r="AJ77" s="50"/>
      <c r="AK77" s="50" t="s">
        <v>164</v>
      </c>
      <c r="AL77" s="50" t="s">
        <v>164</v>
      </c>
    </row>
    <row r="78" spans="1:38" ht="12.75" customHeight="1">
      <c r="A78" t="s">
        <v>53</v>
      </c>
      <c r="B78" s="50">
        <v>0</v>
      </c>
      <c r="C78" s="50">
        <v>111</v>
      </c>
      <c r="D78" s="50" t="s">
        <v>206</v>
      </c>
      <c r="E78" s="50" t="s">
        <v>206</v>
      </c>
      <c r="F78" s="50" t="s">
        <v>206</v>
      </c>
      <c r="G78" s="50" t="s">
        <v>206</v>
      </c>
      <c r="H78" s="50">
        <v>0</v>
      </c>
      <c r="I78" s="50" t="s">
        <v>206</v>
      </c>
      <c r="J78" s="50" t="s">
        <v>206</v>
      </c>
      <c r="K78" s="50" t="s">
        <v>206</v>
      </c>
      <c r="L78" s="50" t="s">
        <v>206</v>
      </c>
      <c r="M78" s="50" t="s">
        <v>206</v>
      </c>
      <c r="N78" s="50" t="s">
        <v>206</v>
      </c>
      <c r="O78" s="50" t="s">
        <v>206</v>
      </c>
      <c r="P78" s="50" t="s">
        <v>206</v>
      </c>
      <c r="Q78" s="50" t="s">
        <v>206</v>
      </c>
      <c r="R78" s="50" t="s">
        <v>206</v>
      </c>
      <c r="S78" s="50" t="s">
        <v>206</v>
      </c>
      <c r="T78" s="50" t="s">
        <v>206</v>
      </c>
      <c r="U78" s="50" t="s">
        <v>206</v>
      </c>
      <c r="V78" s="50" t="s">
        <v>206</v>
      </c>
      <c r="W78" s="50" t="s">
        <v>206</v>
      </c>
      <c r="X78" s="50" t="s">
        <v>206</v>
      </c>
      <c r="Y78" s="50" t="s">
        <v>206</v>
      </c>
      <c r="Z78" s="50" t="s">
        <v>206</v>
      </c>
      <c r="AA78" s="50" t="s">
        <v>206</v>
      </c>
      <c r="AB78" s="50" t="s">
        <v>206</v>
      </c>
      <c r="AC78" s="50" t="s">
        <v>206</v>
      </c>
      <c r="AD78" s="50" t="s">
        <v>206</v>
      </c>
      <c r="AE78" s="50" t="s">
        <v>206</v>
      </c>
      <c r="AF78" s="50" t="s">
        <v>206</v>
      </c>
      <c r="AG78" s="50" t="s">
        <v>206</v>
      </c>
      <c r="AH78" s="50"/>
      <c r="AI78" s="50"/>
      <c r="AJ78" s="50"/>
      <c r="AK78" s="50"/>
      <c r="AL78" s="50" t="s">
        <v>164</v>
      </c>
    </row>
    <row r="79" spans="1:38" ht="12.75" customHeight="1">
      <c r="A79" t="s">
        <v>55</v>
      </c>
      <c r="B79" s="50" t="s">
        <v>206</v>
      </c>
      <c r="C79" s="50" t="s">
        <v>206</v>
      </c>
      <c r="D79" s="50" t="s">
        <v>206</v>
      </c>
      <c r="E79" s="50" t="s">
        <v>206</v>
      </c>
      <c r="F79" s="50" t="s">
        <v>206</v>
      </c>
      <c r="G79" s="50" t="s">
        <v>206</v>
      </c>
      <c r="H79" s="50" t="s">
        <v>206</v>
      </c>
      <c r="I79" s="50" t="s">
        <v>206</v>
      </c>
      <c r="J79" s="50" t="s">
        <v>206</v>
      </c>
      <c r="K79" s="50" t="s">
        <v>206</v>
      </c>
      <c r="L79" s="50" t="s">
        <v>206</v>
      </c>
      <c r="M79" s="50" t="s">
        <v>206</v>
      </c>
      <c r="N79" s="50" t="s">
        <v>206</v>
      </c>
      <c r="O79" s="50" t="s">
        <v>206</v>
      </c>
      <c r="P79" s="50">
        <v>7</v>
      </c>
      <c r="Q79" s="50">
        <v>459</v>
      </c>
      <c r="R79" s="50" t="s">
        <v>206</v>
      </c>
      <c r="S79" s="50" t="s">
        <v>206</v>
      </c>
      <c r="T79" s="50" t="s">
        <v>206</v>
      </c>
      <c r="U79" s="50" t="s">
        <v>206</v>
      </c>
      <c r="V79" s="50">
        <v>15.2505</v>
      </c>
      <c r="W79" s="50">
        <v>5.76416</v>
      </c>
      <c r="X79" s="50" t="s">
        <v>206</v>
      </c>
      <c r="Y79" s="50" t="s">
        <v>206</v>
      </c>
      <c r="Z79" s="50" t="s">
        <v>206</v>
      </c>
      <c r="AA79" s="50" t="s">
        <v>206</v>
      </c>
      <c r="AB79" s="50" t="s">
        <v>206</v>
      </c>
      <c r="AC79" s="50" t="s">
        <v>206</v>
      </c>
      <c r="AD79" s="50" t="s">
        <v>206</v>
      </c>
      <c r="AE79" s="50" t="s">
        <v>206</v>
      </c>
      <c r="AF79" s="50" t="s">
        <v>206</v>
      </c>
      <c r="AG79" s="50" t="s">
        <v>206</v>
      </c>
      <c r="AH79" s="50"/>
      <c r="AI79" s="50"/>
      <c r="AJ79" s="50"/>
      <c r="AK79" s="50" t="s">
        <v>164</v>
      </c>
      <c r="AL79" s="50"/>
    </row>
    <row r="80" spans="1:38" ht="12.75" customHeight="1">
      <c r="A80" t="s">
        <v>51</v>
      </c>
      <c r="B80" s="50">
        <v>9</v>
      </c>
      <c r="C80" s="50">
        <v>486</v>
      </c>
      <c r="D80" s="50" t="s">
        <v>206</v>
      </c>
      <c r="E80" s="50" t="s">
        <v>206</v>
      </c>
      <c r="F80" s="50" t="s">
        <v>206</v>
      </c>
      <c r="G80" s="50" t="s">
        <v>206</v>
      </c>
      <c r="H80" s="50">
        <v>18.5185</v>
      </c>
      <c r="I80" s="50">
        <v>6.17284</v>
      </c>
      <c r="J80" s="50" t="s">
        <v>206</v>
      </c>
      <c r="K80" s="50" t="s">
        <v>206</v>
      </c>
      <c r="L80" s="50" t="s">
        <v>206</v>
      </c>
      <c r="M80" s="50" t="s">
        <v>206</v>
      </c>
      <c r="N80" s="50" t="s">
        <v>206</v>
      </c>
      <c r="O80" s="50" t="s">
        <v>206</v>
      </c>
      <c r="P80" s="50">
        <v>6</v>
      </c>
      <c r="Q80" s="50">
        <v>536</v>
      </c>
      <c r="R80" s="50" t="s">
        <v>206</v>
      </c>
      <c r="S80" s="50" t="s">
        <v>206</v>
      </c>
      <c r="T80" s="50" t="s">
        <v>206</v>
      </c>
      <c r="U80" s="50" t="s">
        <v>206</v>
      </c>
      <c r="V80" s="50">
        <v>11.194</v>
      </c>
      <c r="W80" s="50">
        <v>4.56994</v>
      </c>
      <c r="X80" s="50" t="s">
        <v>206</v>
      </c>
      <c r="Y80" s="50" t="s">
        <v>206</v>
      </c>
      <c r="Z80" s="50" t="s">
        <v>206</v>
      </c>
      <c r="AA80" s="50" t="s">
        <v>206</v>
      </c>
      <c r="AB80" s="50" t="s">
        <v>206</v>
      </c>
      <c r="AC80" s="50" t="s">
        <v>206</v>
      </c>
      <c r="AD80" s="50" t="s">
        <v>206</v>
      </c>
      <c r="AE80" s="50" t="s">
        <v>206</v>
      </c>
      <c r="AF80" s="50" t="s">
        <v>206</v>
      </c>
      <c r="AG80" s="50" t="s">
        <v>206</v>
      </c>
      <c r="AH80" s="50"/>
      <c r="AI80" s="50"/>
      <c r="AJ80" s="50"/>
      <c r="AK80" s="50"/>
      <c r="AL80" s="50"/>
    </row>
    <row r="81" spans="1:38" ht="12.75" customHeight="1">
      <c r="A81" t="s">
        <v>54</v>
      </c>
      <c r="B81" s="50">
        <v>0</v>
      </c>
      <c r="C81" s="50">
        <v>195</v>
      </c>
      <c r="D81" s="50" t="s">
        <v>206</v>
      </c>
      <c r="E81" s="50" t="s">
        <v>206</v>
      </c>
      <c r="F81" s="50" t="s">
        <v>206</v>
      </c>
      <c r="G81" s="50" t="s">
        <v>206</v>
      </c>
      <c r="H81" s="50">
        <v>0</v>
      </c>
      <c r="I81" s="50" t="s">
        <v>206</v>
      </c>
      <c r="J81" s="50" t="s">
        <v>206</v>
      </c>
      <c r="K81" s="50" t="s">
        <v>206</v>
      </c>
      <c r="L81" s="50" t="s">
        <v>206</v>
      </c>
      <c r="M81" s="50" t="s">
        <v>206</v>
      </c>
      <c r="N81" s="50" t="s">
        <v>206</v>
      </c>
      <c r="O81" s="50" t="s">
        <v>206</v>
      </c>
      <c r="P81" s="50">
        <v>0</v>
      </c>
      <c r="Q81" s="50">
        <v>172</v>
      </c>
      <c r="R81" s="50" t="s">
        <v>206</v>
      </c>
      <c r="S81" s="50" t="s">
        <v>206</v>
      </c>
      <c r="T81" s="50" t="s">
        <v>206</v>
      </c>
      <c r="U81" s="50" t="s">
        <v>206</v>
      </c>
      <c r="V81" s="50">
        <v>0</v>
      </c>
      <c r="W81" s="50" t="s">
        <v>206</v>
      </c>
      <c r="X81" s="50" t="s">
        <v>206</v>
      </c>
      <c r="Y81" s="50" t="s">
        <v>206</v>
      </c>
      <c r="Z81" s="50" t="s">
        <v>206</v>
      </c>
      <c r="AA81" s="50" t="s">
        <v>206</v>
      </c>
      <c r="AB81" s="50" t="s">
        <v>206</v>
      </c>
      <c r="AC81" s="50" t="s">
        <v>206</v>
      </c>
      <c r="AD81" s="50" t="s">
        <v>206</v>
      </c>
      <c r="AE81" s="50" t="s">
        <v>206</v>
      </c>
      <c r="AF81" s="50" t="s">
        <v>206</v>
      </c>
      <c r="AG81" s="50" t="s">
        <v>206</v>
      </c>
      <c r="AH81" s="50"/>
      <c r="AI81" s="50"/>
      <c r="AJ81" s="50"/>
      <c r="AK81" s="50"/>
      <c r="AL81" s="50"/>
    </row>
    <row r="82" spans="1:38" ht="12.75" customHeight="1">
      <c r="A82" t="s">
        <v>50</v>
      </c>
      <c r="B82" s="50">
        <v>8</v>
      </c>
      <c r="C82" s="50">
        <v>475</v>
      </c>
      <c r="D82" s="50" t="s">
        <v>206</v>
      </c>
      <c r="E82" s="50" t="s">
        <v>206</v>
      </c>
      <c r="F82" s="50" t="s">
        <v>206</v>
      </c>
      <c r="G82" s="50" t="s">
        <v>206</v>
      </c>
      <c r="H82" s="50">
        <v>16.8421</v>
      </c>
      <c r="I82" s="50">
        <v>5.95458</v>
      </c>
      <c r="J82" s="50" t="s">
        <v>206</v>
      </c>
      <c r="K82" s="50" t="s">
        <v>206</v>
      </c>
      <c r="L82" s="50" t="s">
        <v>206</v>
      </c>
      <c r="M82" s="50" t="s">
        <v>206</v>
      </c>
      <c r="N82" s="50" t="s">
        <v>206</v>
      </c>
      <c r="O82" s="50" t="s">
        <v>206</v>
      </c>
      <c r="P82" s="50">
        <v>10</v>
      </c>
      <c r="Q82" s="50">
        <v>557</v>
      </c>
      <c r="R82" s="50" t="s">
        <v>206</v>
      </c>
      <c r="S82" s="50" t="s">
        <v>206</v>
      </c>
      <c r="T82" s="50" t="s">
        <v>206</v>
      </c>
      <c r="U82" s="50" t="s">
        <v>206</v>
      </c>
      <c r="V82" s="50">
        <v>17.9533</v>
      </c>
      <c r="W82" s="50">
        <v>5.67734</v>
      </c>
      <c r="X82" s="50" t="s">
        <v>206</v>
      </c>
      <c r="Y82" s="50" t="s">
        <v>206</v>
      </c>
      <c r="Z82" s="50" t="s">
        <v>206</v>
      </c>
      <c r="AA82" s="50" t="s">
        <v>206</v>
      </c>
      <c r="AB82" s="50" t="s">
        <v>206</v>
      </c>
      <c r="AC82" s="50" t="s">
        <v>206</v>
      </c>
      <c r="AD82" s="50" t="s">
        <v>206</v>
      </c>
      <c r="AE82" s="50" t="s">
        <v>206</v>
      </c>
      <c r="AF82" s="50" t="s">
        <v>206</v>
      </c>
      <c r="AG82" s="50" t="s">
        <v>206</v>
      </c>
      <c r="AH82" s="50"/>
      <c r="AI82" s="50"/>
      <c r="AJ82" s="50"/>
      <c r="AK82" s="50"/>
      <c r="AL82" s="50"/>
    </row>
    <row r="83" spans="1:38" ht="12.75" customHeight="1">
      <c r="A83" t="s">
        <v>52</v>
      </c>
      <c r="B83" s="50">
        <v>16</v>
      </c>
      <c r="C83" s="50">
        <v>1015</v>
      </c>
      <c r="D83" s="50" t="s">
        <v>206</v>
      </c>
      <c r="E83" s="50" t="s">
        <v>206</v>
      </c>
      <c r="F83" s="50" t="s">
        <v>206</v>
      </c>
      <c r="G83" s="50" t="s">
        <v>206</v>
      </c>
      <c r="H83" s="50">
        <v>15.7635</v>
      </c>
      <c r="I83" s="50">
        <v>3.94089</v>
      </c>
      <c r="J83" s="50" t="s">
        <v>206</v>
      </c>
      <c r="K83" s="50" t="s">
        <v>206</v>
      </c>
      <c r="L83" s="50" t="s">
        <v>206</v>
      </c>
      <c r="M83" s="50" t="s">
        <v>206</v>
      </c>
      <c r="N83" s="50" t="s">
        <v>206</v>
      </c>
      <c r="O83" s="50" t="s">
        <v>206</v>
      </c>
      <c r="P83" s="50">
        <v>28</v>
      </c>
      <c r="Q83" s="50">
        <v>1203</v>
      </c>
      <c r="R83" s="50" t="s">
        <v>206</v>
      </c>
      <c r="S83" s="50" t="s">
        <v>206</v>
      </c>
      <c r="T83" s="50" t="s">
        <v>206</v>
      </c>
      <c r="U83" s="50" t="s">
        <v>206</v>
      </c>
      <c r="V83" s="50">
        <v>23.2751</v>
      </c>
      <c r="W83" s="50">
        <v>4.39859</v>
      </c>
      <c r="X83" s="50" t="s">
        <v>206</v>
      </c>
      <c r="Y83" s="50" t="s">
        <v>206</v>
      </c>
      <c r="Z83" s="50" t="s">
        <v>206</v>
      </c>
      <c r="AA83" s="50" t="s">
        <v>206</v>
      </c>
      <c r="AB83" s="50" t="s">
        <v>206</v>
      </c>
      <c r="AC83" s="50" t="s">
        <v>206</v>
      </c>
      <c r="AD83" s="50" t="s">
        <v>206</v>
      </c>
      <c r="AE83" s="50" t="s">
        <v>206</v>
      </c>
      <c r="AF83" s="50" t="s">
        <v>206</v>
      </c>
      <c r="AG83" s="50" t="s">
        <v>206</v>
      </c>
      <c r="AH83" s="50"/>
      <c r="AI83" s="50"/>
      <c r="AJ83" s="50"/>
      <c r="AK83" s="50"/>
      <c r="AL83" s="50"/>
    </row>
    <row r="84" spans="1:38" ht="12.75" customHeight="1">
      <c r="A84" t="s">
        <v>56</v>
      </c>
      <c r="B84" s="50">
        <v>6</v>
      </c>
      <c r="C84" s="50">
        <v>425</v>
      </c>
      <c r="D84" s="50" t="s">
        <v>206</v>
      </c>
      <c r="E84" s="50" t="s">
        <v>206</v>
      </c>
      <c r="F84" s="50" t="s">
        <v>206</v>
      </c>
      <c r="G84" s="50" t="s">
        <v>206</v>
      </c>
      <c r="H84" s="50">
        <v>14.1176</v>
      </c>
      <c r="I84" s="50">
        <v>5.76351</v>
      </c>
      <c r="J84" s="50" t="s">
        <v>206</v>
      </c>
      <c r="K84" s="50" t="s">
        <v>206</v>
      </c>
      <c r="L84" s="50" t="s">
        <v>206</v>
      </c>
      <c r="M84" s="50" t="s">
        <v>206</v>
      </c>
      <c r="N84" s="50" t="s">
        <v>206</v>
      </c>
      <c r="O84" s="50" t="s">
        <v>206</v>
      </c>
      <c r="P84" s="50">
        <v>7</v>
      </c>
      <c r="Q84" s="50">
        <v>477</v>
      </c>
      <c r="R84" s="50" t="s">
        <v>206</v>
      </c>
      <c r="S84" s="50" t="s">
        <v>206</v>
      </c>
      <c r="T84" s="50" t="s">
        <v>206</v>
      </c>
      <c r="U84" s="50" t="s">
        <v>206</v>
      </c>
      <c r="V84" s="50">
        <v>14.6751</v>
      </c>
      <c r="W84" s="50">
        <v>5.54665</v>
      </c>
      <c r="X84" s="50" t="s">
        <v>206</v>
      </c>
      <c r="Y84" s="50" t="s">
        <v>206</v>
      </c>
      <c r="Z84" s="50" t="s">
        <v>206</v>
      </c>
      <c r="AA84" s="50" t="s">
        <v>206</v>
      </c>
      <c r="AB84" s="50" t="s">
        <v>206</v>
      </c>
      <c r="AC84" s="50" t="s">
        <v>206</v>
      </c>
      <c r="AD84" s="50" t="s">
        <v>206</v>
      </c>
      <c r="AE84" s="50" t="s">
        <v>206</v>
      </c>
      <c r="AF84" s="50" t="s">
        <v>206</v>
      </c>
      <c r="AG84" s="50" t="s">
        <v>206</v>
      </c>
      <c r="AH84" s="50"/>
      <c r="AI84" s="50"/>
      <c r="AJ84" s="50"/>
      <c r="AK84" s="50"/>
      <c r="AL84" s="50"/>
    </row>
    <row r="85" spans="1:38" ht="12.75" customHeight="1">
      <c r="A85" t="s">
        <v>49</v>
      </c>
      <c r="B85" s="50">
        <v>6</v>
      </c>
      <c r="C85" s="50">
        <v>341</v>
      </c>
      <c r="D85" s="50" t="s">
        <v>206</v>
      </c>
      <c r="E85" s="50" t="s">
        <v>206</v>
      </c>
      <c r="F85" s="50" t="s">
        <v>206</v>
      </c>
      <c r="G85" s="50" t="s">
        <v>206</v>
      </c>
      <c r="H85" s="50">
        <v>17.5953</v>
      </c>
      <c r="I85" s="50">
        <v>7.18325</v>
      </c>
      <c r="J85" s="50" t="s">
        <v>206</v>
      </c>
      <c r="K85" s="50" t="s">
        <v>206</v>
      </c>
      <c r="L85" s="50" t="s">
        <v>206</v>
      </c>
      <c r="M85" s="50" t="s">
        <v>206</v>
      </c>
      <c r="N85" s="50" t="s">
        <v>206</v>
      </c>
      <c r="O85" s="50" t="s">
        <v>206</v>
      </c>
      <c r="P85" s="50" t="s">
        <v>206</v>
      </c>
      <c r="Q85" s="50" t="s">
        <v>206</v>
      </c>
      <c r="R85" s="50" t="s">
        <v>206</v>
      </c>
      <c r="S85" s="50" t="s">
        <v>206</v>
      </c>
      <c r="T85" s="50" t="s">
        <v>206</v>
      </c>
      <c r="U85" s="50" t="s">
        <v>206</v>
      </c>
      <c r="V85" s="50" t="s">
        <v>206</v>
      </c>
      <c r="W85" s="50" t="s">
        <v>206</v>
      </c>
      <c r="X85" s="50" t="s">
        <v>206</v>
      </c>
      <c r="Y85" s="50" t="s">
        <v>206</v>
      </c>
      <c r="Z85" s="50" t="s">
        <v>206</v>
      </c>
      <c r="AA85" s="50" t="s">
        <v>206</v>
      </c>
      <c r="AB85" s="50" t="s">
        <v>206</v>
      </c>
      <c r="AC85" s="50" t="s">
        <v>206</v>
      </c>
      <c r="AD85" s="50" t="s">
        <v>206</v>
      </c>
      <c r="AE85" s="50" t="s">
        <v>206</v>
      </c>
      <c r="AF85" s="50" t="s">
        <v>206</v>
      </c>
      <c r="AG85" s="50" t="s">
        <v>206</v>
      </c>
      <c r="AH85" s="50"/>
      <c r="AI85" s="50"/>
      <c r="AJ85" s="50"/>
      <c r="AK85" s="50"/>
      <c r="AL85" s="50" t="s">
        <v>164</v>
      </c>
    </row>
    <row r="86" spans="1:38" ht="12.75" customHeight="1">
      <c r="A86" s="50" t="s">
        <v>87</v>
      </c>
      <c r="B86" s="50">
        <v>17</v>
      </c>
      <c r="C86" s="50">
        <v>2046</v>
      </c>
      <c r="D86" s="50" t="s">
        <v>206</v>
      </c>
      <c r="E86" s="50" t="s">
        <v>206</v>
      </c>
      <c r="F86" s="50" t="s">
        <v>206</v>
      </c>
      <c r="G86" s="50" t="s">
        <v>206</v>
      </c>
      <c r="H86" s="50">
        <v>8.3089</v>
      </c>
      <c r="I86" s="50">
        <v>2.0152</v>
      </c>
      <c r="J86" s="50" t="s">
        <v>206</v>
      </c>
      <c r="K86" s="50" t="s">
        <v>206</v>
      </c>
      <c r="L86" s="50" t="s">
        <v>206</v>
      </c>
      <c r="M86" s="50" t="s">
        <v>206</v>
      </c>
      <c r="N86" s="50" t="s">
        <v>206</v>
      </c>
      <c r="O86" s="50" t="s">
        <v>206</v>
      </c>
      <c r="P86" s="50">
        <v>12</v>
      </c>
      <c r="Q86" s="50">
        <v>1901</v>
      </c>
      <c r="R86" s="50" t="s">
        <v>206</v>
      </c>
      <c r="S86" s="50" t="s">
        <v>206</v>
      </c>
      <c r="T86" s="50" t="s">
        <v>206</v>
      </c>
      <c r="U86" s="50" t="s">
        <v>206</v>
      </c>
      <c r="V86" s="50">
        <v>6.3125</v>
      </c>
      <c r="W86" s="50">
        <v>1.82225</v>
      </c>
      <c r="X86" s="50" t="s">
        <v>206</v>
      </c>
      <c r="Y86" s="50" t="s">
        <v>206</v>
      </c>
      <c r="Z86" s="50" t="s">
        <v>206</v>
      </c>
      <c r="AA86" s="50" t="s">
        <v>206</v>
      </c>
      <c r="AB86" s="50" t="s">
        <v>206</v>
      </c>
      <c r="AC86" s="50" t="s">
        <v>206</v>
      </c>
      <c r="AD86" s="50" t="s">
        <v>206</v>
      </c>
      <c r="AE86" s="50" t="s">
        <v>206</v>
      </c>
      <c r="AF86" s="50" t="s">
        <v>206</v>
      </c>
      <c r="AG86" s="50" t="s">
        <v>206</v>
      </c>
      <c r="AH86" s="50"/>
      <c r="AI86" s="50"/>
      <c r="AJ86" s="50"/>
      <c r="AK86" s="50"/>
      <c r="AL86" s="50"/>
    </row>
    <row r="87" spans="1:38" ht="12.75" customHeight="1">
      <c r="A87" s="50" t="s">
        <v>86</v>
      </c>
      <c r="B87" s="50">
        <v>8</v>
      </c>
      <c r="C87" s="50">
        <v>1463</v>
      </c>
      <c r="D87" s="50" t="s">
        <v>206</v>
      </c>
      <c r="E87" s="50" t="s">
        <v>206</v>
      </c>
      <c r="F87" s="50" t="s">
        <v>206</v>
      </c>
      <c r="G87" s="50" t="s">
        <v>206</v>
      </c>
      <c r="H87" s="50">
        <v>5.4682</v>
      </c>
      <c r="I87" s="50">
        <v>1.93331</v>
      </c>
      <c r="J87" s="50" t="s">
        <v>206</v>
      </c>
      <c r="K87" s="50" t="s">
        <v>206</v>
      </c>
      <c r="L87" s="50" t="s">
        <v>206</v>
      </c>
      <c r="M87" s="50" t="s">
        <v>206</v>
      </c>
      <c r="N87" s="50" t="s">
        <v>206</v>
      </c>
      <c r="O87" s="50" t="s">
        <v>206</v>
      </c>
      <c r="P87" s="50">
        <v>10</v>
      </c>
      <c r="Q87" s="50">
        <v>1423</v>
      </c>
      <c r="R87" s="50" t="s">
        <v>206</v>
      </c>
      <c r="S87" s="50" t="s">
        <v>206</v>
      </c>
      <c r="T87" s="50" t="s">
        <v>206</v>
      </c>
      <c r="U87" s="50" t="s">
        <v>206</v>
      </c>
      <c r="V87" s="50">
        <v>7.0274</v>
      </c>
      <c r="W87" s="50">
        <v>2.22226</v>
      </c>
      <c r="X87" s="50" t="s">
        <v>206</v>
      </c>
      <c r="Y87" s="50" t="s">
        <v>206</v>
      </c>
      <c r="Z87" s="50" t="s">
        <v>206</v>
      </c>
      <c r="AA87" s="50" t="s">
        <v>206</v>
      </c>
      <c r="AB87" s="50" t="s">
        <v>206</v>
      </c>
      <c r="AC87" s="50" t="s">
        <v>206</v>
      </c>
      <c r="AD87" s="50" t="s">
        <v>206</v>
      </c>
      <c r="AE87" s="50" t="s">
        <v>206</v>
      </c>
      <c r="AF87" s="50" t="s">
        <v>206</v>
      </c>
      <c r="AG87" s="50" t="s">
        <v>206</v>
      </c>
      <c r="AH87" s="50"/>
      <c r="AI87" s="50"/>
      <c r="AJ87" s="50"/>
      <c r="AK87" s="50"/>
      <c r="AL87" s="50"/>
    </row>
    <row r="88" spans="1:38" ht="12.75" customHeight="1">
      <c r="A88" s="50" t="s">
        <v>82</v>
      </c>
      <c r="B88" s="50">
        <v>9</v>
      </c>
      <c r="C88" s="50">
        <v>1574</v>
      </c>
      <c r="D88" s="50" t="s">
        <v>206</v>
      </c>
      <c r="E88" s="50" t="s">
        <v>206</v>
      </c>
      <c r="F88" s="50" t="s">
        <v>206</v>
      </c>
      <c r="G88" s="50" t="s">
        <v>206</v>
      </c>
      <c r="H88" s="50">
        <v>5.7179</v>
      </c>
      <c r="I88" s="50">
        <v>1.90597</v>
      </c>
      <c r="J88" s="50" t="s">
        <v>206</v>
      </c>
      <c r="K88" s="50" t="s">
        <v>206</v>
      </c>
      <c r="L88" s="50" t="s">
        <v>206</v>
      </c>
      <c r="M88" s="50" t="s">
        <v>206</v>
      </c>
      <c r="N88" s="50" t="s">
        <v>206</v>
      </c>
      <c r="O88" s="50" t="s">
        <v>206</v>
      </c>
      <c r="P88" s="50" t="s">
        <v>206</v>
      </c>
      <c r="Q88" s="50" t="s">
        <v>206</v>
      </c>
      <c r="R88" s="50" t="s">
        <v>206</v>
      </c>
      <c r="S88" s="50" t="s">
        <v>206</v>
      </c>
      <c r="T88" s="50" t="s">
        <v>206</v>
      </c>
      <c r="U88" s="50" t="s">
        <v>206</v>
      </c>
      <c r="V88" s="50" t="s">
        <v>206</v>
      </c>
      <c r="W88" s="50" t="s">
        <v>206</v>
      </c>
      <c r="X88" s="50" t="s">
        <v>206</v>
      </c>
      <c r="Y88" s="50" t="s">
        <v>206</v>
      </c>
      <c r="Z88" s="50" t="s">
        <v>206</v>
      </c>
      <c r="AA88" s="50" t="s">
        <v>206</v>
      </c>
      <c r="AB88" s="50" t="s">
        <v>206</v>
      </c>
      <c r="AC88" s="50" t="s">
        <v>206</v>
      </c>
      <c r="AD88" s="50" t="s">
        <v>206</v>
      </c>
      <c r="AE88" s="50" t="s">
        <v>206</v>
      </c>
      <c r="AF88" s="50" t="s">
        <v>206</v>
      </c>
      <c r="AG88" s="50" t="s">
        <v>206</v>
      </c>
      <c r="AH88" s="50"/>
      <c r="AI88" s="50"/>
      <c r="AJ88" s="50"/>
      <c r="AK88" s="50"/>
      <c r="AL88" s="50" t="s">
        <v>164</v>
      </c>
    </row>
    <row r="89" spans="1:38" ht="12.75" customHeight="1">
      <c r="A89" s="50" t="s">
        <v>91</v>
      </c>
      <c r="B89" s="50">
        <v>13</v>
      </c>
      <c r="C89" s="50">
        <v>1669</v>
      </c>
      <c r="D89" s="50" t="s">
        <v>206</v>
      </c>
      <c r="E89" s="50" t="s">
        <v>206</v>
      </c>
      <c r="F89" s="50" t="s">
        <v>206</v>
      </c>
      <c r="G89" s="50" t="s">
        <v>206</v>
      </c>
      <c r="H89" s="50">
        <v>7.7891</v>
      </c>
      <c r="I89" s="50">
        <v>2.16031</v>
      </c>
      <c r="J89" s="50" t="s">
        <v>206</v>
      </c>
      <c r="K89" s="50" t="s">
        <v>206</v>
      </c>
      <c r="L89" s="50" t="s">
        <v>206</v>
      </c>
      <c r="M89" s="50" t="s">
        <v>206</v>
      </c>
      <c r="N89" s="50" t="s">
        <v>206</v>
      </c>
      <c r="O89" s="50" t="s">
        <v>206</v>
      </c>
      <c r="P89" s="50">
        <v>13</v>
      </c>
      <c r="Q89" s="50">
        <v>1911</v>
      </c>
      <c r="R89" s="50" t="s">
        <v>206</v>
      </c>
      <c r="S89" s="50" t="s">
        <v>206</v>
      </c>
      <c r="T89" s="50" t="s">
        <v>206</v>
      </c>
      <c r="U89" s="50" t="s">
        <v>206</v>
      </c>
      <c r="V89" s="50">
        <v>6.8027</v>
      </c>
      <c r="W89" s="50">
        <v>1.88674</v>
      </c>
      <c r="X89" s="50" t="s">
        <v>206</v>
      </c>
      <c r="Y89" s="50" t="s">
        <v>206</v>
      </c>
      <c r="Z89" s="50" t="s">
        <v>206</v>
      </c>
      <c r="AA89" s="50" t="s">
        <v>206</v>
      </c>
      <c r="AB89" s="50" t="s">
        <v>206</v>
      </c>
      <c r="AC89" s="50" t="s">
        <v>206</v>
      </c>
      <c r="AD89" s="50" t="s">
        <v>206</v>
      </c>
      <c r="AE89" s="50" t="s">
        <v>206</v>
      </c>
      <c r="AF89" s="50" t="s">
        <v>206</v>
      </c>
      <c r="AG89" s="50" t="s">
        <v>206</v>
      </c>
      <c r="AH89" s="50"/>
      <c r="AI89" s="50"/>
      <c r="AJ89" s="50"/>
      <c r="AK89" s="50"/>
      <c r="AL89" s="50"/>
    </row>
    <row r="90" spans="1:38" ht="12.75" customHeight="1">
      <c r="A90" s="50" t="s">
        <v>90</v>
      </c>
      <c r="B90" s="50">
        <v>8</v>
      </c>
      <c r="C90" s="50">
        <v>875</v>
      </c>
      <c r="D90" s="50" t="s">
        <v>206</v>
      </c>
      <c r="E90" s="50" t="s">
        <v>206</v>
      </c>
      <c r="F90" s="50" t="s">
        <v>206</v>
      </c>
      <c r="G90" s="50" t="s">
        <v>206</v>
      </c>
      <c r="H90" s="50">
        <v>9.1429</v>
      </c>
      <c r="I90" s="50">
        <v>3.23249</v>
      </c>
      <c r="J90" s="50" t="s">
        <v>206</v>
      </c>
      <c r="K90" s="50" t="s">
        <v>206</v>
      </c>
      <c r="L90" s="50" t="s">
        <v>206</v>
      </c>
      <c r="M90" s="50" t="s">
        <v>206</v>
      </c>
      <c r="N90" s="50" t="s">
        <v>206</v>
      </c>
      <c r="O90" s="50" t="s">
        <v>206</v>
      </c>
      <c r="P90" s="50" t="s">
        <v>206</v>
      </c>
      <c r="Q90" s="50" t="s">
        <v>206</v>
      </c>
      <c r="R90" s="50" t="s">
        <v>206</v>
      </c>
      <c r="S90" s="50" t="s">
        <v>206</v>
      </c>
      <c r="T90" s="50" t="s">
        <v>206</v>
      </c>
      <c r="U90" s="50" t="s">
        <v>206</v>
      </c>
      <c r="V90" s="50" t="s">
        <v>206</v>
      </c>
      <c r="W90" s="50" t="s">
        <v>206</v>
      </c>
      <c r="X90" s="50" t="s">
        <v>206</v>
      </c>
      <c r="Y90" s="50" t="s">
        <v>206</v>
      </c>
      <c r="Z90" s="50" t="s">
        <v>206</v>
      </c>
      <c r="AA90" s="50" t="s">
        <v>206</v>
      </c>
      <c r="AB90" s="50" t="s">
        <v>206</v>
      </c>
      <c r="AC90" s="50" t="s">
        <v>206</v>
      </c>
      <c r="AD90" s="50" t="s">
        <v>206</v>
      </c>
      <c r="AE90" s="50" t="s">
        <v>206</v>
      </c>
      <c r="AF90" s="50" t="s">
        <v>206</v>
      </c>
      <c r="AG90" s="50" t="s">
        <v>206</v>
      </c>
      <c r="AH90" s="50"/>
      <c r="AI90" s="50"/>
      <c r="AJ90" s="50"/>
      <c r="AK90" s="50"/>
      <c r="AL90" s="50" t="s">
        <v>164</v>
      </c>
    </row>
    <row r="91" spans="1:38" ht="12.75" customHeight="1">
      <c r="A91" s="50" t="s">
        <v>89</v>
      </c>
      <c r="B91" s="50">
        <v>11</v>
      </c>
      <c r="C91" s="50">
        <v>1928</v>
      </c>
      <c r="D91" s="50" t="s">
        <v>206</v>
      </c>
      <c r="E91" s="50" t="s">
        <v>206</v>
      </c>
      <c r="F91" s="50" t="s">
        <v>206</v>
      </c>
      <c r="G91" s="50" t="s">
        <v>206</v>
      </c>
      <c r="H91" s="50">
        <v>5.7054</v>
      </c>
      <c r="I91" s="50">
        <v>1.72024</v>
      </c>
      <c r="J91" s="50" t="s">
        <v>206</v>
      </c>
      <c r="K91" s="50" t="s">
        <v>206</v>
      </c>
      <c r="L91" s="50" t="s">
        <v>206</v>
      </c>
      <c r="M91" s="50" t="s">
        <v>206</v>
      </c>
      <c r="N91" s="50" t="s">
        <v>206</v>
      </c>
      <c r="O91" s="50" t="s">
        <v>206</v>
      </c>
      <c r="P91" s="50">
        <v>8</v>
      </c>
      <c r="Q91" s="50">
        <v>1673</v>
      </c>
      <c r="R91" s="50" t="s">
        <v>206</v>
      </c>
      <c r="S91" s="50" t="s">
        <v>206</v>
      </c>
      <c r="T91" s="50" t="s">
        <v>206</v>
      </c>
      <c r="U91" s="50" t="s">
        <v>206</v>
      </c>
      <c r="V91" s="50">
        <v>4.7818</v>
      </c>
      <c r="W91" s="50">
        <v>1.69063</v>
      </c>
      <c r="X91" s="50" t="s">
        <v>206</v>
      </c>
      <c r="Y91" s="50" t="s">
        <v>206</v>
      </c>
      <c r="Z91" s="50" t="s">
        <v>206</v>
      </c>
      <c r="AA91" s="50" t="s">
        <v>206</v>
      </c>
      <c r="AB91" s="50" t="s">
        <v>206</v>
      </c>
      <c r="AC91" s="50" t="s">
        <v>206</v>
      </c>
      <c r="AD91" s="50" t="s">
        <v>206</v>
      </c>
      <c r="AE91" s="50" t="s">
        <v>206</v>
      </c>
      <c r="AF91" s="50" t="s">
        <v>206</v>
      </c>
      <c r="AG91" s="50" t="s">
        <v>206</v>
      </c>
      <c r="AH91" s="50"/>
      <c r="AI91" s="50"/>
      <c r="AJ91" s="50"/>
      <c r="AK91" s="50"/>
      <c r="AL91" s="50"/>
    </row>
    <row r="92" spans="1:38" ht="12.75" customHeight="1">
      <c r="A92" s="50" t="s">
        <v>88</v>
      </c>
      <c r="B92" s="50">
        <v>6</v>
      </c>
      <c r="C92" s="50">
        <v>1654</v>
      </c>
      <c r="D92" s="50" t="s">
        <v>206</v>
      </c>
      <c r="E92" s="50" t="s">
        <v>206</v>
      </c>
      <c r="F92" s="50" t="s">
        <v>206</v>
      </c>
      <c r="G92" s="50" t="s">
        <v>206</v>
      </c>
      <c r="H92" s="50">
        <v>3.6276</v>
      </c>
      <c r="I92" s="50">
        <v>1.48095</v>
      </c>
      <c r="J92" s="50" t="s">
        <v>206</v>
      </c>
      <c r="K92" s="50" t="s">
        <v>206</v>
      </c>
      <c r="L92" s="50" t="s">
        <v>206</v>
      </c>
      <c r="M92" s="50" t="s">
        <v>206</v>
      </c>
      <c r="N92" s="50" t="s">
        <v>206</v>
      </c>
      <c r="O92" s="50" t="s">
        <v>206</v>
      </c>
      <c r="P92" s="50">
        <v>10</v>
      </c>
      <c r="Q92" s="50">
        <v>1530</v>
      </c>
      <c r="R92" s="50" t="s">
        <v>206</v>
      </c>
      <c r="S92" s="50" t="s">
        <v>206</v>
      </c>
      <c r="T92" s="50" t="s">
        <v>206</v>
      </c>
      <c r="U92" s="50" t="s">
        <v>206</v>
      </c>
      <c r="V92" s="50">
        <v>6.5359</v>
      </c>
      <c r="W92" s="50">
        <v>2.06685</v>
      </c>
      <c r="X92" s="50" t="s">
        <v>206</v>
      </c>
      <c r="Y92" s="50" t="s">
        <v>206</v>
      </c>
      <c r="Z92" s="50" t="s">
        <v>206</v>
      </c>
      <c r="AA92" s="50" t="s">
        <v>206</v>
      </c>
      <c r="AB92" s="50" t="s">
        <v>206</v>
      </c>
      <c r="AC92" s="50" t="s">
        <v>206</v>
      </c>
      <c r="AD92" s="50" t="s">
        <v>206</v>
      </c>
      <c r="AE92" s="50" t="s">
        <v>206</v>
      </c>
      <c r="AF92" s="50" t="s">
        <v>206</v>
      </c>
      <c r="AG92" s="50" t="s">
        <v>206</v>
      </c>
      <c r="AH92" s="50"/>
      <c r="AI92" s="50"/>
      <c r="AJ92" s="50"/>
      <c r="AK92" s="50"/>
      <c r="AL92" s="50"/>
    </row>
    <row r="93" spans="1:38" ht="12.75" customHeight="1">
      <c r="A93" s="50" t="s">
        <v>83</v>
      </c>
      <c r="B93" s="50">
        <v>13</v>
      </c>
      <c r="C93" s="50">
        <v>2071</v>
      </c>
      <c r="D93" s="50" t="s">
        <v>206</v>
      </c>
      <c r="E93" s="50" t="s">
        <v>206</v>
      </c>
      <c r="F93" s="50" t="s">
        <v>206</v>
      </c>
      <c r="G93" s="50" t="s">
        <v>206</v>
      </c>
      <c r="H93" s="50">
        <v>6.2772</v>
      </c>
      <c r="I93" s="50">
        <v>1.74097</v>
      </c>
      <c r="J93" s="50" t="s">
        <v>206</v>
      </c>
      <c r="K93" s="50" t="s">
        <v>206</v>
      </c>
      <c r="L93" s="50" t="s">
        <v>206</v>
      </c>
      <c r="M93" s="50" t="s">
        <v>206</v>
      </c>
      <c r="N93" s="50" t="s">
        <v>206</v>
      </c>
      <c r="O93" s="50" t="s">
        <v>206</v>
      </c>
      <c r="P93" s="50">
        <v>10</v>
      </c>
      <c r="Q93" s="50">
        <v>1788</v>
      </c>
      <c r="R93" s="50" t="s">
        <v>206</v>
      </c>
      <c r="S93" s="50" t="s">
        <v>206</v>
      </c>
      <c r="T93" s="50" t="s">
        <v>206</v>
      </c>
      <c r="U93" s="50" t="s">
        <v>206</v>
      </c>
      <c r="V93" s="50">
        <v>5.5928</v>
      </c>
      <c r="W93" s="50">
        <v>1.76861</v>
      </c>
      <c r="X93" s="50" t="s">
        <v>206</v>
      </c>
      <c r="Y93" s="50" t="s">
        <v>206</v>
      </c>
      <c r="Z93" s="50" t="s">
        <v>206</v>
      </c>
      <c r="AA93" s="50" t="s">
        <v>206</v>
      </c>
      <c r="AB93" s="50" t="s">
        <v>206</v>
      </c>
      <c r="AC93" s="50" t="s">
        <v>206</v>
      </c>
      <c r="AD93" s="50" t="s">
        <v>206</v>
      </c>
      <c r="AE93" s="50" t="s">
        <v>206</v>
      </c>
      <c r="AF93" s="50" t="s">
        <v>206</v>
      </c>
      <c r="AG93" s="50" t="s">
        <v>206</v>
      </c>
      <c r="AH93" s="50"/>
      <c r="AI93" s="50"/>
      <c r="AJ93" s="50"/>
      <c r="AK93" s="50"/>
      <c r="AL93" s="50"/>
    </row>
    <row r="94" spans="1:38" ht="12.75" customHeight="1">
      <c r="A94" s="50" t="s">
        <v>105</v>
      </c>
      <c r="B94" s="50">
        <v>9</v>
      </c>
      <c r="C94" s="50">
        <v>1982</v>
      </c>
      <c r="D94" s="50" t="s">
        <v>206</v>
      </c>
      <c r="E94" s="50" t="s">
        <v>206</v>
      </c>
      <c r="F94" s="50" t="s">
        <v>206</v>
      </c>
      <c r="G94" s="50" t="s">
        <v>206</v>
      </c>
      <c r="H94" s="50">
        <v>4.5409</v>
      </c>
      <c r="I94" s="50">
        <v>1.51362</v>
      </c>
      <c r="J94" s="50" t="s">
        <v>206</v>
      </c>
      <c r="K94" s="50" t="s">
        <v>206</v>
      </c>
      <c r="L94" s="50" t="s">
        <v>206</v>
      </c>
      <c r="M94" s="50" t="s">
        <v>206</v>
      </c>
      <c r="N94" s="50" t="s">
        <v>206</v>
      </c>
      <c r="O94" s="50" t="s">
        <v>206</v>
      </c>
      <c r="P94" s="50">
        <v>10</v>
      </c>
      <c r="Q94" s="50">
        <v>1795</v>
      </c>
      <c r="R94" s="50" t="s">
        <v>206</v>
      </c>
      <c r="S94" s="50" t="s">
        <v>206</v>
      </c>
      <c r="T94" s="50" t="s">
        <v>206</v>
      </c>
      <c r="U94" s="50" t="s">
        <v>206</v>
      </c>
      <c r="V94" s="50">
        <v>5.571</v>
      </c>
      <c r="W94" s="50">
        <v>1.76171</v>
      </c>
      <c r="X94" s="50" t="s">
        <v>206</v>
      </c>
      <c r="Y94" s="50" t="s">
        <v>206</v>
      </c>
      <c r="Z94" s="50" t="s">
        <v>206</v>
      </c>
      <c r="AA94" s="50" t="s">
        <v>206</v>
      </c>
      <c r="AB94" s="50" t="s">
        <v>206</v>
      </c>
      <c r="AC94" s="50" t="s">
        <v>206</v>
      </c>
      <c r="AD94" s="50" t="s">
        <v>206</v>
      </c>
      <c r="AE94" s="50" t="s">
        <v>206</v>
      </c>
      <c r="AF94" s="50" t="s">
        <v>206</v>
      </c>
      <c r="AG94" s="50" t="s">
        <v>206</v>
      </c>
      <c r="AH94" s="50"/>
      <c r="AI94" s="50"/>
      <c r="AJ94" s="50"/>
      <c r="AK94" s="50"/>
      <c r="AL94" s="50"/>
    </row>
    <row r="95" spans="1:38" ht="12.75" customHeight="1">
      <c r="A95" s="50" t="s">
        <v>106</v>
      </c>
      <c r="B95" s="50">
        <v>8</v>
      </c>
      <c r="C95" s="50">
        <v>1109</v>
      </c>
      <c r="D95" s="50" t="s">
        <v>206</v>
      </c>
      <c r="E95" s="50" t="s">
        <v>206</v>
      </c>
      <c r="F95" s="50" t="s">
        <v>206</v>
      </c>
      <c r="G95" s="50" t="s">
        <v>206</v>
      </c>
      <c r="H95" s="50">
        <v>7.2137</v>
      </c>
      <c r="I95" s="50">
        <v>2.55043</v>
      </c>
      <c r="J95" s="50" t="s">
        <v>206</v>
      </c>
      <c r="K95" s="50" t="s">
        <v>206</v>
      </c>
      <c r="L95" s="50" t="s">
        <v>206</v>
      </c>
      <c r="M95" s="50" t="s">
        <v>206</v>
      </c>
      <c r="N95" s="50" t="s">
        <v>206</v>
      </c>
      <c r="O95" s="50" t="s">
        <v>206</v>
      </c>
      <c r="P95" s="50">
        <v>12</v>
      </c>
      <c r="Q95" s="50">
        <v>1052</v>
      </c>
      <c r="R95" s="50" t="s">
        <v>206</v>
      </c>
      <c r="S95" s="50" t="s">
        <v>206</v>
      </c>
      <c r="T95" s="50" t="s">
        <v>206</v>
      </c>
      <c r="U95" s="50" t="s">
        <v>206</v>
      </c>
      <c r="V95" s="50">
        <v>11.4068</v>
      </c>
      <c r="W95" s="50">
        <v>3.29287</v>
      </c>
      <c r="X95" s="50" t="s">
        <v>206</v>
      </c>
      <c r="Y95" s="50" t="s">
        <v>206</v>
      </c>
      <c r="Z95" s="50" t="s">
        <v>206</v>
      </c>
      <c r="AA95" s="50" t="s">
        <v>206</v>
      </c>
      <c r="AB95" s="50" t="s">
        <v>206</v>
      </c>
      <c r="AC95" s="50" t="s">
        <v>206</v>
      </c>
      <c r="AD95" s="50" t="s">
        <v>206</v>
      </c>
      <c r="AE95" s="50" t="s">
        <v>206</v>
      </c>
      <c r="AF95" s="50" t="s">
        <v>206</v>
      </c>
      <c r="AG95" s="50" t="s">
        <v>206</v>
      </c>
      <c r="AH95" s="50"/>
      <c r="AI95" s="50"/>
      <c r="AJ95" s="50"/>
      <c r="AK95" s="50"/>
      <c r="AL95" s="50"/>
    </row>
    <row r="96" spans="1:38" ht="12.75" customHeight="1">
      <c r="A96" s="50" t="s">
        <v>95</v>
      </c>
      <c r="B96" s="50" t="s">
        <v>206</v>
      </c>
      <c r="C96" s="50" t="s">
        <v>206</v>
      </c>
      <c r="D96" s="50" t="s">
        <v>206</v>
      </c>
      <c r="E96" s="50" t="s">
        <v>206</v>
      </c>
      <c r="F96" s="50" t="s">
        <v>206</v>
      </c>
      <c r="G96" s="50" t="s">
        <v>206</v>
      </c>
      <c r="H96" s="50" t="s">
        <v>206</v>
      </c>
      <c r="I96" s="50" t="s">
        <v>206</v>
      </c>
      <c r="J96" s="50" t="s">
        <v>206</v>
      </c>
      <c r="K96" s="50" t="s">
        <v>206</v>
      </c>
      <c r="L96" s="50" t="s">
        <v>206</v>
      </c>
      <c r="M96" s="50" t="s">
        <v>206</v>
      </c>
      <c r="N96" s="50" t="s">
        <v>206</v>
      </c>
      <c r="O96" s="50" t="s">
        <v>206</v>
      </c>
      <c r="P96" s="50" t="s">
        <v>206</v>
      </c>
      <c r="Q96" s="50" t="s">
        <v>206</v>
      </c>
      <c r="R96" s="50" t="s">
        <v>206</v>
      </c>
      <c r="S96" s="50" t="s">
        <v>206</v>
      </c>
      <c r="T96" s="50" t="s">
        <v>206</v>
      </c>
      <c r="U96" s="50" t="s">
        <v>206</v>
      </c>
      <c r="V96" s="50" t="s">
        <v>206</v>
      </c>
      <c r="W96" s="50" t="s">
        <v>206</v>
      </c>
      <c r="X96" s="50" t="s">
        <v>206</v>
      </c>
      <c r="Y96" s="50" t="s">
        <v>206</v>
      </c>
      <c r="Z96" s="50" t="s">
        <v>206</v>
      </c>
      <c r="AA96" s="50" t="s">
        <v>206</v>
      </c>
      <c r="AB96" s="50" t="s">
        <v>206</v>
      </c>
      <c r="AC96" s="50" t="s">
        <v>206</v>
      </c>
      <c r="AD96" s="50" t="s">
        <v>206</v>
      </c>
      <c r="AE96" s="50" t="s">
        <v>206</v>
      </c>
      <c r="AF96" s="50" t="s">
        <v>206</v>
      </c>
      <c r="AG96" s="50" t="s">
        <v>206</v>
      </c>
      <c r="AH96" s="50"/>
      <c r="AI96" s="50"/>
      <c r="AJ96" s="50"/>
      <c r="AK96" s="50" t="s">
        <v>164</v>
      </c>
      <c r="AL96" s="50" t="s">
        <v>164</v>
      </c>
    </row>
    <row r="97" spans="1:38" ht="12.75" customHeight="1">
      <c r="A97" s="50" t="s">
        <v>94</v>
      </c>
      <c r="B97" s="50">
        <v>14</v>
      </c>
      <c r="C97" s="50">
        <v>1750</v>
      </c>
      <c r="D97" s="50" t="s">
        <v>206</v>
      </c>
      <c r="E97" s="50" t="s">
        <v>206</v>
      </c>
      <c r="F97" s="50" t="s">
        <v>206</v>
      </c>
      <c r="G97" s="50" t="s">
        <v>206</v>
      </c>
      <c r="H97" s="50">
        <v>8</v>
      </c>
      <c r="I97" s="50">
        <v>2.13809</v>
      </c>
      <c r="J97" s="50" t="s">
        <v>206</v>
      </c>
      <c r="K97" s="50" t="s">
        <v>206</v>
      </c>
      <c r="L97" s="50" t="s">
        <v>206</v>
      </c>
      <c r="M97" s="50" t="s">
        <v>206</v>
      </c>
      <c r="N97" s="50" t="s">
        <v>206</v>
      </c>
      <c r="O97" s="50" t="s">
        <v>206</v>
      </c>
      <c r="P97" s="50">
        <v>7</v>
      </c>
      <c r="Q97" s="50">
        <v>1572</v>
      </c>
      <c r="R97" s="50" t="s">
        <v>206</v>
      </c>
      <c r="S97" s="50" t="s">
        <v>206</v>
      </c>
      <c r="T97" s="50" t="s">
        <v>206</v>
      </c>
      <c r="U97" s="50" t="s">
        <v>206</v>
      </c>
      <c r="V97" s="50">
        <v>4.4529</v>
      </c>
      <c r="W97" s="50">
        <v>1.68305</v>
      </c>
      <c r="X97" s="50" t="s">
        <v>206</v>
      </c>
      <c r="Y97" s="50" t="s">
        <v>206</v>
      </c>
      <c r="Z97" s="50" t="s">
        <v>206</v>
      </c>
      <c r="AA97" s="50" t="s">
        <v>206</v>
      </c>
      <c r="AB97" s="50" t="s">
        <v>206</v>
      </c>
      <c r="AC97" s="50" t="s">
        <v>206</v>
      </c>
      <c r="AD97" s="50" t="s">
        <v>206</v>
      </c>
      <c r="AE97" s="50" t="s">
        <v>206</v>
      </c>
      <c r="AF97" s="50" t="s">
        <v>206</v>
      </c>
      <c r="AG97" s="50" t="s">
        <v>206</v>
      </c>
      <c r="AH97" s="50"/>
      <c r="AI97" s="50"/>
      <c r="AJ97" s="50"/>
      <c r="AK97" s="50"/>
      <c r="AL97" s="50"/>
    </row>
    <row r="98" spans="1:38" ht="12.75" customHeight="1">
      <c r="A98" s="50" t="s">
        <v>93</v>
      </c>
      <c r="B98" s="50">
        <v>8</v>
      </c>
      <c r="C98" s="50">
        <v>1846</v>
      </c>
      <c r="D98" s="50" t="s">
        <v>206</v>
      </c>
      <c r="E98" s="50" t="s">
        <v>206</v>
      </c>
      <c r="F98" s="50" t="s">
        <v>206</v>
      </c>
      <c r="G98" s="50" t="s">
        <v>206</v>
      </c>
      <c r="H98" s="50">
        <v>4.3337</v>
      </c>
      <c r="I98" s="50">
        <v>1.53219</v>
      </c>
      <c r="J98" s="50" t="s">
        <v>206</v>
      </c>
      <c r="K98" s="50" t="s">
        <v>206</v>
      </c>
      <c r="L98" s="50" t="s">
        <v>206</v>
      </c>
      <c r="M98" s="50" t="s">
        <v>206</v>
      </c>
      <c r="N98" s="50" t="s">
        <v>206</v>
      </c>
      <c r="O98" s="50" t="s">
        <v>206</v>
      </c>
      <c r="P98" s="50">
        <v>9</v>
      </c>
      <c r="Q98" s="50">
        <v>1672</v>
      </c>
      <c r="R98" s="50" t="s">
        <v>206</v>
      </c>
      <c r="S98" s="50" t="s">
        <v>206</v>
      </c>
      <c r="T98" s="50" t="s">
        <v>206</v>
      </c>
      <c r="U98" s="50" t="s">
        <v>206</v>
      </c>
      <c r="V98" s="50">
        <v>5.3828</v>
      </c>
      <c r="W98" s="50">
        <v>1.79426</v>
      </c>
      <c r="X98" s="50" t="s">
        <v>206</v>
      </c>
      <c r="Y98" s="50" t="s">
        <v>206</v>
      </c>
      <c r="Z98" s="50" t="s">
        <v>206</v>
      </c>
      <c r="AA98" s="50" t="s">
        <v>206</v>
      </c>
      <c r="AB98" s="50" t="s">
        <v>206</v>
      </c>
      <c r="AC98" s="50" t="s">
        <v>206</v>
      </c>
      <c r="AD98" s="50" t="s">
        <v>206</v>
      </c>
      <c r="AE98" s="50" t="s">
        <v>206</v>
      </c>
      <c r="AF98" s="50" t="s">
        <v>206</v>
      </c>
      <c r="AG98" s="50" t="s">
        <v>206</v>
      </c>
      <c r="AH98" s="50"/>
      <c r="AI98" s="50"/>
      <c r="AJ98" s="50"/>
      <c r="AK98" s="50"/>
      <c r="AL98" s="50"/>
    </row>
    <row r="99" spans="1:38" ht="12.75" customHeight="1">
      <c r="A99" s="50" t="s">
        <v>92</v>
      </c>
      <c r="B99" s="50">
        <v>7</v>
      </c>
      <c r="C99" s="50">
        <v>1387</v>
      </c>
      <c r="D99" s="50" t="s">
        <v>206</v>
      </c>
      <c r="E99" s="50" t="s">
        <v>206</v>
      </c>
      <c r="F99" s="50" t="s">
        <v>206</v>
      </c>
      <c r="G99" s="50" t="s">
        <v>206</v>
      </c>
      <c r="H99" s="50">
        <v>5.0469</v>
      </c>
      <c r="I99" s="50">
        <v>1.90754</v>
      </c>
      <c r="J99" s="50" t="s">
        <v>206</v>
      </c>
      <c r="K99" s="50" t="s">
        <v>206</v>
      </c>
      <c r="L99" s="50" t="s">
        <v>206</v>
      </c>
      <c r="M99" s="50" t="s">
        <v>206</v>
      </c>
      <c r="N99" s="50" t="s">
        <v>206</v>
      </c>
      <c r="O99" s="50" t="s">
        <v>206</v>
      </c>
      <c r="P99" s="50">
        <v>10</v>
      </c>
      <c r="Q99" s="50">
        <v>1251</v>
      </c>
      <c r="R99" s="50" t="s">
        <v>206</v>
      </c>
      <c r="S99" s="50" t="s">
        <v>206</v>
      </c>
      <c r="T99" s="50" t="s">
        <v>206</v>
      </c>
      <c r="U99" s="50" t="s">
        <v>206</v>
      </c>
      <c r="V99" s="50">
        <v>7.9936</v>
      </c>
      <c r="W99" s="50">
        <v>2.5278</v>
      </c>
      <c r="X99" s="50" t="s">
        <v>206</v>
      </c>
      <c r="Y99" s="50" t="s">
        <v>206</v>
      </c>
      <c r="Z99" s="50" t="s">
        <v>206</v>
      </c>
      <c r="AA99" s="50" t="s">
        <v>206</v>
      </c>
      <c r="AB99" s="50" t="s">
        <v>206</v>
      </c>
      <c r="AC99" s="50" t="s">
        <v>206</v>
      </c>
      <c r="AD99" s="50" t="s">
        <v>206</v>
      </c>
      <c r="AE99" s="50" t="s">
        <v>206</v>
      </c>
      <c r="AF99" s="50" t="s">
        <v>206</v>
      </c>
      <c r="AG99" s="50" t="s">
        <v>206</v>
      </c>
      <c r="AH99" s="50"/>
      <c r="AI99" s="50"/>
      <c r="AJ99" s="50"/>
      <c r="AK99" s="50"/>
      <c r="AL99" s="50"/>
    </row>
    <row r="100" spans="1:38" ht="12.75" customHeight="1">
      <c r="A100" s="50" t="s">
        <v>98</v>
      </c>
      <c r="B100" s="50" t="s">
        <v>206</v>
      </c>
      <c r="C100" s="50" t="s">
        <v>206</v>
      </c>
      <c r="D100" s="50" t="s">
        <v>206</v>
      </c>
      <c r="E100" s="50" t="s">
        <v>206</v>
      </c>
      <c r="F100" s="50" t="s">
        <v>206</v>
      </c>
      <c r="G100" s="50" t="s">
        <v>206</v>
      </c>
      <c r="H100" s="50" t="s">
        <v>206</v>
      </c>
      <c r="I100" s="50" t="s">
        <v>206</v>
      </c>
      <c r="J100" s="50" t="s">
        <v>206</v>
      </c>
      <c r="K100" s="50" t="s">
        <v>206</v>
      </c>
      <c r="L100" s="50" t="s">
        <v>206</v>
      </c>
      <c r="M100" s="50" t="s">
        <v>206</v>
      </c>
      <c r="N100" s="50" t="s">
        <v>206</v>
      </c>
      <c r="O100" s="50" t="s">
        <v>206</v>
      </c>
      <c r="P100" s="50">
        <v>0</v>
      </c>
      <c r="Q100" s="50">
        <v>172</v>
      </c>
      <c r="R100" s="50" t="s">
        <v>206</v>
      </c>
      <c r="S100" s="50" t="s">
        <v>206</v>
      </c>
      <c r="T100" s="50" t="s">
        <v>206</v>
      </c>
      <c r="U100" s="50" t="s">
        <v>206</v>
      </c>
      <c r="V100" s="50">
        <v>0</v>
      </c>
      <c r="W100" s="50" t="s">
        <v>206</v>
      </c>
      <c r="X100" s="50" t="s">
        <v>206</v>
      </c>
      <c r="Y100" s="50" t="s">
        <v>206</v>
      </c>
      <c r="Z100" s="50" t="s">
        <v>206</v>
      </c>
      <c r="AA100" s="50" t="s">
        <v>206</v>
      </c>
      <c r="AB100" s="50" t="s">
        <v>206</v>
      </c>
      <c r="AC100" s="50" t="s">
        <v>206</v>
      </c>
      <c r="AD100" s="50" t="s">
        <v>206</v>
      </c>
      <c r="AE100" s="50" t="s">
        <v>206</v>
      </c>
      <c r="AF100" s="50" t="s">
        <v>206</v>
      </c>
      <c r="AG100" s="50" t="s">
        <v>206</v>
      </c>
      <c r="AH100" s="50"/>
      <c r="AI100" s="50"/>
      <c r="AJ100" s="50"/>
      <c r="AK100" s="50" t="s">
        <v>164</v>
      </c>
      <c r="AL100" s="50"/>
    </row>
    <row r="101" spans="1:38" ht="12.75" customHeight="1">
      <c r="A101" s="50" t="s">
        <v>96</v>
      </c>
      <c r="B101" s="50">
        <v>9</v>
      </c>
      <c r="C101" s="50">
        <v>1199</v>
      </c>
      <c r="D101" s="50" t="s">
        <v>206</v>
      </c>
      <c r="E101" s="50" t="s">
        <v>206</v>
      </c>
      <c r="F101" s="50" t="s">
        <v>206</v>
      </c>
      <c r="G101" s="50" t="s">
        <v>206</v>
      </c>
      <c r="H101" s="50">
        <v>7.5063</v>
      </c>
      <c r="I101" s="50">
        <v>2.50209</v>
      </c>
      <c r="J101" s="50" t="s">
        <v>206</v>
      </c>
      <c r="K101" s="50" t="s">
        <v>206</v>
      </c>
      <c r="L101" s="50" t="s">
        <v>206</v>
      </c>
      <c r="M101" s="50" t="s">
        <v>206</v>
      </c>
      <c r="N101" s="50" t="s">
        <v>206</v>
      </c>
      <c r="O101" s="50" t="s">
        <v>206</v>
      </c>
      <c r="P101" s="50">
        <v>7</v>
      </c>
      <c r="Q101" s="50">
        <v>1206</v>
      </c>
      <c r="R101" s="50" t="s">
        <v>206</v>
      </c>
      <c r="S101" s="50" t="s">
        <v>206</v>
      </c>
      <c r="T101" s="50" t="s">
        <v>206</v>
      </c>
      <c r="U101" s="50" t="s">
        <v>206</v>
      </c>
      <c r="V101" s="50">
        <v>5.8043</v>
      </c>
      <c r="W101" s="50">
        <v>2.19382</v>
      </c>
      <c r="X101" s="50" t="s">
        <v>206</v>
      </c>
      <c r="Y101" s="50" t="s">
        <v>206</v>
      </c>
      <c r="Z101" s="50" t="s">
        <v>206</v>
      </c>
      <c r="AA101" s="50" t="s">
        <v>206</v>
      </c>
      <c r="AB101" s="50" t="s">
        <v>206</v>
      </c>
      <c r="AC101" s="50" t="s">
        <v>206</v>
      </c>
      <c r="AD101" s="50" t="s">
        <v>206</v>
      </c>
      <c r="AE101" s="50" t="s">
        <v>206</v>
      </c>
      <c r="AF101" s="50" t="s">
        <v>206</v>
      </c>
      <c r="AG101" s="50" t="s">
        <v>206</v>
      </c>
      <c r="AH101" s="50"/>
      <c r="AI101" s="50"/>
      <c r="AJ101" s="50"/>
      <c r="AK101" s="50"/>
      <c r="AL101" s="50"/>
    </row>
    <row r="102" spans="1:38" ht="12.75" customHeight="1">
      <c r="A102" s="50" t="s">
        <v>97</v>
      </c>
      <c r="B102" s="50">
        <v>14</v>
      </c>
      <c r="C102" s="50">
        <v>1692</v>
      </c>
      <c r="D102" s="50" t="s">
        <v>206</v>
      </c>
      <c r="E102" s="50" t="s">
        <v>206</v>
      </c>
      <c r="F102" s="50" t="s">
        <v>206</v>
      </c>
      <c r="G102" s="50" t="s">
        <v>206</v>
      </c>
      <c r="H102" s="50">
        <v>8.2742</v>
      </c>
      <c r="I102" s="50">
        <v>2.21138</v>
      </c>
      <c r="J102" s="50" t="s">
        <v>206</v>
      </c>
      <c r="K102" s="50" t="s">
        <v>206</v>
      </c>
      <c r="L102" s="50" t="s">
        <v>206</v>
      </c>
      <c r="M102" s="50" t="s">
        <v>206</v>
      </c>
      <c r="N102" s="50" t="s">
        <v>206</v>
      </c>
      <c r="O102" s="50" t="s">
        <v>206</v>
      </c>
      <c r="P102" s="50">
        <v>12</v>
      </c>
      <c r="Q102" s="50">
        <v>1553</v>
      </c>
      <c r="R102" s="50" t="s">
        <v>206</v>
      </c>
      <c r="S102" s="50" t="s">
        <v>206</v>
      </c>
      <c r="T102" s="50" t="s">
        <v>206</v>
      </c>
      <c r="U102" s="50" t="s">
        <v>206</v>
      </c>
      <c r="V102" s="50">
        <v>7.727</v>
      </c>
      <c r="W102" s="50">
        <v>2.23059</v>
      </c>
      <c r="X102" s="50" t="s">
        <v>206</v>
      </c>
      <c r="Y102" s="50" t="s">
        <v>206</v>
      </c>
      <c r="Z102" s="50" t="s">
        <v>206</v>
      </c>
      <c r="AA102" s="50" t="s">
        <v>206</v>
      </c>
      <c r="AB102" s="50" t="s">
        <v>206</v>
      </c>
      <c r="AC102" s="50" t="s">
        <v>206</v>
      </c>
      <c r="AD102" s="50" t="s">
        <v>206</v>
      </c>
      <c r="AE102" s="50" t="s">
        <v>206</v>
      </c>
      <c r="AF102" s="50" t="s">
        <v>206</v>
      </c>
      <c r="AG102" s="50" t="s">
        <v>206</v>
      </c>
      <c r="AH102" s="50"/>
      <c r="AI102" s="50"/>
      <c r="AJ102" s="50"/>
      <c r="AK102" s="50"/>
      <c r="AL102" s="50"/>
    </row>
    <row r="103" spans="1:38" ht="12.75" customHeight="1">
      <c r="A103" s="50" t="s">
        <v>84</v>
      </c>
      <c r="B103" s="50">
        <v>10</v>
      </c>
      <c r="C103" s="50">
        <v>1495</v>
      </c>
      <c r="D103" s="50" t="s">
        <v>206</v>
      </c>
      <c r="E103" s="50" t="s">
        <v>206</v>
      </c>
      <c r="F103" s="50" t="s">
        <v>206</v>
      </c>
      <c r="G103" s="50" t="s">
        <v>206</v>
      </c>
      <c r="H103" s="50">
        <v>6.689</v>
      </c>
      <c r="I103" s="50">
        <v>2.11524</v>
      </c>
      <c r="J103" s="50" t="s">
        <v>206</v>
      </c>
      <c r="K103" s="50" t="s">
        <v>206</v>
      </c>
      <c r="L103" s="50" t="s">
        <v>206</v>
      </c>
      <c r="M103" s="50" t="s">
        <v>206</v>
      </c>
      <c r="N103" s="50" t="s">
        <v>206</v>
      </c>
      <c r="O103" s="50" t="s">
        <v>206</v>
      </c>
      <c r="P103" s="50">
        <v>9</v>
      </c>
      <c r="Q103" s="50">
        <v>1437</v>
      </c>
      <c r="R103" s="50" t="s">
        <v>206</v>
      </c>
      <c r="S103" s="50" t="s">
        <v>206</v>
      </c>
      <c r="T103" s="50" t="s">
        <v>206</v>
      </c>
      <c r="U103" s="50" t="s">
        <v>206</v>
      </c>
      <c r="V103" s="50">
        <v>6.263</v>
      </c>
      <c r="W103" s="50">
        <v>2.08768</v>
      </c>
      <c r="X103" s="50" t="s">
        <v>206</v>
      </c>
      <c r="Y103" s="50" t="s">
        <v>206</v>
      </c>
      <c r="Z103" s="50" t="s">
        <v>206</v>
      </c>
      <c r="AA103" s="50" t="s">
        <v>206</v>
      </c>
      <c r="AB103" s="50" t="s">
        <v>206</v>
      </c>
      <c r="AC103" s="50" t="s">
        <v>206</v>
      </c>
      <c r="AD103" s="50" t="s">
        <v>206</v>
      </c>
      <c r="AE103" s="50" t="s">
        <v>206</v>
      </c>
      <c r="AF103" s="50" t="s">
        <v>206</v>
      </c>
      <c r="AG103" s="50" t="s">
        <v>206</v>
      </c>
      <c r="AH103" s="50"/>
      <c r="AI103" s="50"/>
      <c r="AJ103" s="50"/>
      <c r="AK103" s="50"/>
      <c r="AL103" s="50"/>
    </row>
    <row r="104" spans="1:38" ht="12.75" customHeight="1">
      <c r="A104" s="50" t="s">
        <v>85</v>
      </c>
      <c r="B104" s="50">
        <v>7</v>
      </c>
      <c r="C104" s="50">
        <v>1595</v>
      </c>
      <c r="D104" s="50" t="s">
        <v>206</v>
      </c>
      <c r="E104" s="50" t="s">
        <v>206</v>
      </c>
      <c r="F104" s="50" t="s">
        <v>206</v>
      </c>
      <c r="G104" s="50" t="s">
        <v>206</v>
      </c>
      <c r="H104" s="50">
        <v>4.3887</v>
      </c>
      <c r="I104" s="50">
        <v>1.65878</v>
      </c>
      <c r="J104" s="50" t="s">
        <v>206</v>
      </c>
      <c r="K104" s="50" t="s">
        <v>206</v>
      </c>
      <c r="L104" s="50" t="s">
        <v>206</v>
      </c>
      <c r="M104" s="50" t="s">
        <v>206</v>
      </c>
      <c r="N104" s="50" t="s">
        <v>206</v>
      </c>
      <c r="O104" s="50" t="s">
        <v>206</v>
      </c>
      <c r="P104" s="50">
        <v>9</v>
      </c>
      <c r="Q104" s="50">
        <v>1360</v>
      </c>
      <c r="R104" s="50" t="s">
        <v>206</v>
      </c>
      <c r="S104" s="50" t="s">
        <v>206</v>
      </c>
      <c r="T104" s="50" t="s">
        <v>206</v>
      </c>
      <c r="U104" s="50" t="s">
        <v>206</v>
      </c>
      <c r="V104" s="50">
        <v>6.6176</v>
      </c>
      <c r="W104" s="50">
        <v>2.20588</v>
      </c>
      <c r="X104" s="50" t="s">
        <v>206</v>
      </c>
      <c r="Y104" s="50" t="s">
        <v>206</v>
      </c>
      <c r="Z104" s="50" t="s">
        <v>206</v>
      </c>
      <c r="AA104" s="50" t="s">
        <v>206</v>
      </c>
      <c r="AB104" s="50" t="s">
        <v>206</v>
      </c>
      <c r="AC104" s="50" t="s">
        <v>206</v>
      </c>
      <c r="AD104" s="50" t="s">
        <v>206</v>
      </c>
      <c r="AE104" s="50" t="s">
        <v>206</v>
      </c>
      <c r="AF104" s="50" t="s">
        <v>206</v>
      </c>
      <c r="AG104" s="50" t="s">
        <v>206</v>
      </c>
      <c r="AH104" s="50"/>
      <c r="AI104" s="50"/>
      <c r="AJ104" s="50"/>
      <c r="AK104" s="50"/>
      <c r="AL104" s="50"/>
    </row>
    <row r="105" spans="1:38" ht="12.75" customHeight="1">
      <c r="A105" s="50" t="s">
        <v>99</v>
      </c>
      <c r="B105" s="50">
        <v>10</v>
      </c>
      <c r="C105" s="50">
        <v>1153</v>
      </c>
      <c r="D105" s="50" t="s">
        <v>206</v>
      </c>
      <c r="E105" s="50" t="s">
        <v>206</v>
      </c>
      <c r="F105" s="50" t="s">
        <v>206</v>
      </c>
      <c r="G105" s="50" t="s">
        <v>206</v>
      </c>
      <c r="H105" s="50">
        <v>8.673</v>
      </c>
      <c r="I105" s="50">
        <v>2.74265</v>
      </c>
      <c r="J105" s="50" t="s">
        <v>206</v>
      </c>
      <c r="K105" s="50" t="s">
        <v>206</v>
      </c>
      <c r="L105" s="50" t="s">
        <v>206</v>
      </c>
      <c r="M105" s="50" t="s">
        <v>206</v>
      </c>
      <c r="N105" s="50" t="s">
        <v>206</v>
      </c>
      <c r="O105" s="50" t="s">
        <v>206</v>
      </c>
      <c r="P105" s="50">
        <v>11</v>
      </c>
      <c r="Q105" s="50">
        <v>969</v>
      </c>
      <c r="R105" s="50" t="s">
        <v>206</v>
      </c>
      <c r="S105" s="50" t="s">
        <v>206</v>
      </c>
      <c r="T105" s="50" t="s">
        <v>206</v>
      </c>
      <c r="U105" s="50" t="s">
        <v>206</v>
      </c>
      <c r="V105" s="50">
        <v>11.3519</v>
      </c>
      <c r="W105" s="50">
        <v>3.42273</v>
      </c>
      <c r="X105" s="50" t="s">
        <v>206</v>
      </c>
      <c r="Y105" s="50" t="s">
        <v>206</v>
      </c>
      <c r="Z105" s="50" t="s">
        <v>206</v>
      </c>
      <c r="AA105" s="50" t="s">
        <v>206</v>
      </c>
      <c r="AB105" s="50" t="s">
        <v>206</v>
      </c>
      <c r="AC105" s="50" t="s">
        <v>206</v>
      </c>
      <c r="AD105" s="50" t="s">
        <v>206</v>
      </c>
      <c r="AE105" s="50" t="s">
        <v>206</v>
      </c>
      <c r="AF105" s="50" t="s">
        <v>206</v>
      </c>
      <c r="AG105" s="50" t="s">
        <v>206</v>
      </c>
      <c r="AH105" s="50"/>
      <c r="AI105" s="50"/>
      <c r="AJ105" s="50"/>
      <c r="AK105" s="50"/>
      <c r="AL105" s="50"/>
    </row>
    <row r="106" spans="1:38" ht="12.75" customHeight="1">
      <c r="A106" s="50" t="s">
        <v>100</v>
      </c>
      <c r="B106" s="50">
        <v>11</v>
      </c>
      <c r="C106" s="50">
        <v>1091</v>
      </c>
      <c r="D106" s="50" t="s">
        <v>206</v>
      </c>
      <c r="E106" s="50" t="s">
        <v>206</v>
      </c>
      <c r="F106" s="50" t="s">
        <v>206</v>
      </c>
      <c r="G106" s="50" t="s">
        <v>206</v>
      </c>
      <c r="H106" s="50">
        <v>10.0825</v>
      </c>
      <c r="I106" s="50">
        <v>3.03999</v>
      </c>
      <c r="J106" s="50" t="s">
        <v>206</v>
      </c>
      <c r="K106" s="50" t="s">
        <v>206</v>
      </c>
      <c r="L106" s="50" t="s">
        <v>206</v>
      </c>
      <c r="M106" s="50" t="s">
        <v>206</v>
      </c>
      <c r="N106" s="50" t="s">
        <v>206</v>
      </c>
      <c r="O106" s="50" t="s">
        <v>206</v>
      </c>
      <c r="P106" s="50" t="s">
        <v>206</v>
      </c>
      <c r="Q106" s="50" t="s">
        <v>206</v>
      </c>
      <c r="R106" s="50" t="s">
        <v>206</v>
      </c>
      <c r="S106" s="50" t="s">
        <v>206</v>
      </c>
      <c r="T106" s="50" t="s">
        <v>206</v>
      </c>
      <c r="U106" s="50" t="s">
        <v>206</v>
      </c>
      <c r="V106" s="50" t="s">
        <v>206</v>
      </c>
      <c r="W106" s="50" t="s">
        <v>206</v>
      </c>
      <c r="X106" s="50" t="s">
        <v>206</v>
      </c>
      <c r="Y106" s="50" t="s">
        <v>206</v>
      </c>
      <c r="Z106" s="50" t="s">
        <v>206</v>
      </c>
      <c r="AA106" s="50" t="s">
        <v>206</v>
      </c>
      <c r="AB106" s="50" t="s">
        <v>206</v>
      </c>
      <c r="AC106" s="50" t="s">
        <v>206</v>
      </c>
      <c r="AD106" s="50" t="s">
        <v>206</v>
      </c>
      <c r="AE106" s="50" t="s">
        <v>206</v>
      </c>
      <c r="AF106" s="50" t="s">
        <v>206</v>
      </c>
      <c r="AG106" s="50" t="s">
        <v>206</v>
      </c>
      <c r="AH106" s="50"/>
      <c r="AI106" s="50"/>
      <c r="AJ106" s="50"/>
      <c r="AK106" s="50"/>
      <c r="AL106" s="50" t="s">
        <v>164</v>
      </c>
    </row>
    <row r="107" spans="1:38" ht="12.75" customHeight="1">
      <c r="A107" s="50" t="s">
        <v>103</v>
      </c>
      <c r="B107" s="50">
        <v>20</v>
      </c>
      <c r="C107" s="50">
        <v>2785</v>
      </c>
      <c r="D107" s="50" t="s">
        <v>206</v>
      </c>
      <c r="E107" s="50" t="s">
        <v>206</v>
      </c>
      <c r="F107" s="50" t="s">
        <v>206</v>
      </c>
      <c r="G107" s="50" t="s">
        <v>206</v>
      </c>
      <c r="H107" s="50">
        <v>7.1813</v>
      </c>
      <c r="I107" s="50">
        <v>1.60579</v>
      </c>
      <c r="J107" s="50" t="s">
        <v>206</v>
      </c>
      <c r="K107" s="50" t="s">
        <v>206</v>
      </c>
      <c r="L107" s="50" t="s">
        <v>206</v>
      </c>
      <c r="M107" s="50" t="s">
        <v>206</v>
      </c>
      <c r="N107" s="50" t="s">
        <v>206</v>
      </c>
      <c r="O107" s="50" t="s">
        <v>206</v>
      </c>
      <c r="P107" s="50">
        <v>18</v>
      </c>
      <c r="Q107" s="50">
        <v>2526</v>
      </c>
      <c r="R107" s="50" t="s">
        <v>206</v>
      </c>
      <c r="S107" s="50" t="s">
        <v>206</v>
      </c>
      <c r="T107" s="50" t="s">
        <v>206</v>
      </c>
      <c r="U107" s="50" t="s">
        <v>206</v>
      </c>
      <c r="V107" s="50">
        <v>7.1259</v>
      </c>
      <c r="W107" s="50">
        <v>1.67959</v>
      </c>
      <c r="X107" s="50" t="s">
        <v>206</v>
      </c>
      <c r="Y107" s="50" t="s">
        <v>206</v>
      </c>
      <c r="Z107" s="50" t="s">
        <v>206</v>
      </c>
      <c r="AA107" s="50" t="s">
        <v>206</v>
      </c>
      <c r="AB107" s="50" t="s">
        <v>206</v>
      </c>
      <c r="AC107" s="50" t="s">
        <v>206</v>
      </c>
      <c r="AD107" s="50" t="s">
        <v>206</v>
      </c>
      <c r="AE107" s="50" t="s">
        <v>206</v>
      </c>
      <c r="AF107" s="50" t="s">
        <v>206</v>
      </c>
      <c r="AG107" s="50" t="s">
        <v>206</v>
      </c>
      <c r="AH107" s="50"/>
      <c r="AI107" s="50"/>
      <c r="AJ107" s="50"/>
      <c r="AK107" s="50"/>
      <c r="AL107" s="50"/>
    </row>
    <row r="108" spans="1:38" ht="12.75" customHeight="1">
      <c r="A108" s="50" t="s">
        <v>104</v>
      </c>
      <c r="B108" s="50">
        <v>21</v>
      </c>
      <c r="C108" s="50">
        <v>2419</v>
      </c>
      <c r="D108" s="50" t="s">
        <v>206</v>
      </c>
      <c r="E108" s="50" t="s">
        <v>206</v>
      </c>
      <c r="F108" s="50" t="s">
        <v>206</v>
      </c>
      <c r="G108" s="50" t="s">
        <v>206</v>
      </c>
      <c r="H108" s="50">
        <v>8.6813</v>
      </c>
      <c r="I108" s="50">
        <v>1.89441</v>
      </c>
      <c r="J108" s="50" t="s">
        <v>206</v>
      </c>
      <c r="K108" s="50" t="s">
        <v>206</v>
      </c>
      <c r="L108" s="50" t="s">
        <v>206</v>
      </c>
      <c r="M108" s="50" t="s">
        <v>206</v>
      </c>
      <c r="N108" s="50" t="s">
        <v>206</v>
      </c>
      <c r="O108" s="50" t="s">
        <v>206</v>
      </c>
      <c r="P108" s="50">
        <v>19</v>
      </c>
      <c r="Q108" s="50">
        <v>2446</v>
      </c>
      <c r="R108" s="50" t="s">
        <v>206</v>
      </c>
      <c r="S108" s="50" t="s">
        <v>206</v>
      </c>
      <c r="T108" s="50" t="s">
        <v>206</v>
      </c>
      <c r="U108" s="50" t="s">
        <v>206</v>
      </c>
      <c r="V108" s="50">
        <v>7.7678</v>
      </c>
      <c r="W108" s="50">
        <v>1.78205</v>
      </c>
      <c r="X108" s="50" t="s">
        <v>206</v>
      </c>
      <c r="Y108" s="50" t="s">
        <v>206</v>
      </c>
      <c r="Z108" s="50" t="s">
        <v>206</v>
      </c>
      <c r="AA108" s="50" t="s">
        <v>206</v>
      </c>
      <c r="AB108" s="50" t="s">
        <v>206</v>
      </c>
      <c r="AC108" s="50" t="s">
        <v>206</v>
      </c>
      <c r="AD108" s="50" t="s">
        <v>206</v>
      </c>
      <c r="AE108" s="50" t="s">
        <v>206</v>
      </c>
      <c r="AF108" s="50" t="s">
        <v>206</v>
      </c>
      <c r="AG108" s="50" t="s">
        <v>206</v>
      </c>
      <c r="AH108" s="50"/>
      <c r="AI108" s="50"/>
      <c r="AJ108" s="50"/>
      <c r="AK108" s="50"/>
      <c r="AL108" s="50"/>
    </row>
    <row r="109" spans="1:38" ht="12.75" customHeight="1">
      <c r="A109" s="50" t="s">
        <v>101</v>
      </c>
      <c r="B109" s="50">
        <v>14</v>
      </c>
      <c r="C109" s="50">
        <v>1999</v>
      </c>
      <c r="D109" s="50" t="s">
        <v>206</v>
      </c>
      <c r="E109" s="50" t="s">
        <v>206</v>
      </c>
      <c r="F109" s="50" t="s">
        <v>206</v>
      </c>
      <c r="G109" s="50" t="s">
        <v>206</v>
      </c>
      <c r="H109" s="50">
        <v>7.0035</v>
      </c>
      <c r="I109" s="50">
        <v>1.87176</v>
      </c>
      <c r="J109" s="50" t="s">
        <v>206</v>
      </c>
      <c r="K109" s="50" t="s">
        <v>206</v>
      </c>
      <c r="L109" s="50" t="s">
        <v>206</v>
      </c>
      <c r="M109" s="50" t="s">
        <v>206</v>
      </c>
      <c r="N109" s="50" t="s">
        <v>206</v>
      </c>
      <c r="O109" s="50" t="s">
        <v>206</v>
      </c>
      <c r="P109" s="50">
        <v>12</v>
      </c>
      <c r="Q109" s="50">
        <v>1795</v>
      </c>
      <c r="R109" s="50" t="s">
        <v>206</v>
      </c>
      <c r="S109" s="50" t="s">
        <v>206</v>
      </c>
      <c r="T109" s="50" t="s">
        <v>206</v>
      </c>
      <c r="U109" s="50" t="s">
        <v>206</v>
      </c>
      <c r="V109" s="50">
        <v>6.6852</v>
      </c>
      <c r="W109" s="50">
        <v>1.92986</v>
      </c>
      <c r="X109" s="50" t="s">
        <v>206</v>
      </c>
      <c r="Y109" s="50" t="s">
        <v>206</v>
      </c>
      <c r="Z109" s="50" t="s">
        <v>206</v>
      </c>
      <c r="AA109" s="50" t="s">
        <v>206</v>
      </c>
      <c r="AB109" s="50" t="s">
        <v>206</v>
      </c>
      <c r="AC109" s="50" t="s">
        <v>206</v>
      </c>
      <c r="AD109" s="50" t="s">
        <v>206</v>
      </c>
      <c r="AE109" s="50" t="s">
        <v>206</v>
      </c>
      <c r="AF109" s="50" t="s">
        <v>206</v>
      </c>
      <c r="AG109" s="50" t="s">
        <v>206</v>
      </c>
      <c r="AH109" s="50"/>
      <c r="AI109" s="50"/>
      <c r="AJ109" s="50"/>
      <c r="AK109" s="50"/>
      <c r="AL109" s="50"/>
    </row>
    <row r="110" spans="1:38" ht="12.75" customHeight="1">
      <c r="A110" s="50" t="s">
        <v>102</v>
      </c>
      <c r="B110" s="50">
        <v>15</v>
      </c>
      <c r="C110" s="50">
        <v>1200</v>
      </c>
      <c r="D110" s="50" t="s">
        <v>206</v>
      </c>
      <c r="E110" s="50" t="s">
        <v>206</v>
      </c>
      <c r="F110" s="50" t="s">
        <v>206</v>
      </c>
      <c r="G110" s="50" t="s">
        <v>206</v>
      </c>
      <c r="H110" s="50">
        <v>12.5</v>
      </c>
      <c r="I110" s="50">
        <v>3.22749</v>
      </c>
      <c r="J110" s="50" t="s">
        <v>206</v>
      </c>
      <c r="K110" s="50" t="s">
        <v>206</v>
      </c>
      <c r="L110" s="50" t="s">
        <v>206</v>
      </c>
      <c r="M110" s="50" t="s">
        <v>206</v>
      </c>
      <c r="N110" s="50" t="s">
        <v>206</v>
      </c>
      <c r="O110" s="50" t="s">
        <v>206</v>
      </c>
      <c r="P110" s="50">
        <v>14</v>
      </c>
      <c r="Q110" s="50">
        <v>1326</v>
      </c>
      <c r="R110" s="50" t="s">
        <v>206</v>
      </c>
      <c r="S110" s="50" t="s">
        <v>206</v>
      </c>
      <c r="T110" s="50" t="s">
        <v>206</v>
      </c>
      <c r="U110" s="50" t="s">
        <v>206</v>
      </c>
      <c r="V110" s="50">
        <v>10.5581</v>
      </c>
      <c r="W110" s="50">
        <v>2.82176</v>
      </c>
      <c r="X110" s="50" t="s">
        <v>206</v>
      </c>
      <c r="Y110" s="50" t="s">
        <v>206</v>
      </c>
      <c r="Z110" s="50" t="s">
        <v>206</v>
      </c>
      <c r="AA110" s="50" t="s">
        <v>206</v>
      </c>
      <c r="AB110" s="50" t="s">
        <v>206</v>
      </c>
      <c r="AC110" s="50" t="s">
        <v>206</v>
      </c>
      <c r="AD110" s="50" t="s">
        <v>206</v>
      </c>
      <c r="AE110" s="50" t="s">
        <v>206</v>
      </c>
      <c r="AF110" s="50" t="s">
        <v>206</v>
      </c>
      <c r="AG110" s="50" t="s">
        <v>206</v>
      </c>
      <c r="AH110" s="50"/>
      <c r="AI110" s="50"/>
      <c r="AJ110" s="50"/>
      <c r="AK110" s="50"/>
      <c r="AL110" s="50"/>
    </row>
    <row r="111" ht="12.75" customHeight="1"/>
    <row r="112" spans="1:9" ht="12.75" customHeight="1">
      <c r="A112" s="66"/>
      <c r="B112" s="67"/>
      <c r="C112" s="67"/>
      <c r="D112" s="67"/>
      <c r="E112" s="67"/>
      <c r="F112" s="67"/>
      <c r="G112" s="67"/>
      <c r="H112" s="67"/>
      <c r="I112" s="67"/>
    </row>
    <row r="113" spans="1:11" ht="12.75" customHeight="1">
      <c r="A113" s="66"/>
      <c r="B113" s="67"/>
      <c r="C113" s="67"/>
      <c r="D113" s="67"/>
      <c r="E113" s="67"/>
      <c r="F113" s="67"/>
      <c r="G113" s="67"/>
      <c r="H113" s="67"/>
      <c r="I113" s="67"/>
      <c r="J113" s="67"/>
      <c r="K113" s="67"/>
    </row>
    <row r="114" spans="1:5" ht="12.75" customHeight="1">
      <c r="A114" s="66"/>
      <c r="B114" s="67"/>
      <c r="C114" s="67"/>
      <c r="D114" s="67"/>
      <c r="E114" s="67"/>
    </row>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mergeCells count="5">
    <mergeCell ref="A113:K113"/>
    <mergeCell ref="A114:E114"/>
    <mergeCell ref="A1:I1"/>
    <mergeCell ref="A2:O2"/>
    <mergeCell ref="A112:I11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SongulB</cp:lastModifiedBy>
  <cp:lastPrinted>2007-05-16T14:54:03Z</cp:lastPrinted>
  <dcterms:created xsi:type="dcterms:W3CDTF">2006-01-23T20:42:54Z</dcterms:created>
  <dcterms:modified xsi:type="dcterms:W3CDTF">2008-10-20T20:26:52Z</dcterms:modified>
  <cp:category/>
  <cp:version/>
  <cp:contentType/>
  <cp:contentStatus/>
</cp:coreProperties>
</file>