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90" windowWidth="15180" windowHeight="11640" tabRatio="807" activeTab="0"/>
  </bookViews>
  <sheets>
    <sheet name="rural agg graph" sheetId="1" r:id="rId1"/>
    <sheet name="Wpg agg graph" sheetId="2" r:id="rId2"/>
    <sheet name="RHAs" sheetId="3" r:id="rId3"/>
    <sheet name="Wpg CAs" sheetId="4" r:id="rId4"/>
    <sheet name="nrth dists" sheetId="5" r:id="rId5"/>
    <sheet name="mid dists" sheetId="6" r:id="rId6"/>
    <sheet name="sth dists" sheetId="7" r:id="rId7"/>
    <sheet name="bnd dists" sheetId="8" r:id="rId8"/>
    <sheet name="Wpg low" sheetId="9" r:id="rId9"/>
    <sheet name="Wpg avg" sheetId="10" r:id="rId10"/>
    <sheet name="Wpg hi" sheetId="11" r:id="rId11"/>
    <sheet name="time trend graph data" sheetId="12" r:id="rId12"/>
    <sheet name="orig data" sheetId="13" r:id="rId13"/>
    <sheet name="--" sheetId="14" r:id="rId14"/>
  </sheets>
  <definedNames/>
  <calcPr fullCalcOnLoad="1"/>
</workbook>
</file>

<file path=xl/sharedStrings.xml><?xml version="1.0" encoding="utf-8"?>
<sst xmlns="http://schemas.openxmlformats.org/spreadsheetml/2006/main" count="254" uniqueCount="245">
  <si>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</si>
  <si>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</si>
  <si>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</si>
  <si>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</si>
  <si>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</si>
  <si>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</si>
  <si>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</si>
  <si>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</si>
  <si>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</si>
  <si>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</si>
  <si>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</si>
  <si>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</si>
  <si>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</si>
  <si>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</si>
  <si>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</si>
  <si>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</si>
  <si>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A1C-40 Cent Cartier/SFX</t>
  </si>
  <si>
    <t>A1P-40 Cent Portage</t>
  </si>
  <si>
    <t>A1S-40 Cent Seven Regions</t>
  </si>
  <si>
    <t>A2C-40 Cent Carman</t>
  </si>
  <si>
    <t>A2L-40 Cent Swan Lake</t>
  </si>
  <si>
    <t>A3L-40 Cent Louise/Pembina</t>
  </si>
  <si>
    <t>A3M-40 Cent Morden/Winkler</t>
  </si>
  <si>
    <t>A4A-40 Cent Altona</t>
  </si>
  <si>
    <t>A4R-40 Cent Red River</t>
  </si>
  <si>
    <t>BN1-20 Blue Water</t>
  </si>
  <si>
    <t>BN2-20 Brokenhead</t>
  </si>
  <si>
    <t>BN4-20 Iron Rose</t>
  </si>
  <si>
    <t>BN5-20 Springfield</t>
  </si>
  <si>
    <t>BN6-20 Northern Remote</t>
  </si>
  <si>
    <t>BN7-20 Winnipeg River</t>
  </si>
  <si>
    <t>BS1-25 SE Central</t>
  </si>
  <si>
    <t>BS2-25 SE Northern</t>
  </si>
  <si>
    <t>BS3-25 SE Southern</t>
  </si>
  <si>
    <t>BS4-25 SE Western</t>
  </si>
  <si>
    <t>C1-30 IL Northeast</t>
  </si>
  <si>
    <t>C2-30 IL Northwest</t>
  </si>
  <si>
    <t>C3-30 IL Southeast</t>
  </si>
  <si>
    <t>C4-30 IL Southwest</t>
  </si>
  <si>
    <t>D1-70 F Flon/Snow L/Cran</t>
  </si>
  <si>
    <t>D2-70 The Pas/OCN/Kelsey</t>
  </si>
  <si>
    <t>D4-70 Nor-Man Other</t>
  </si>
  <si>
    <t>E1-60 PL Central</t>
  </si>
  <si>
    <t>E2-60 PL East</t>
  </si>
  <si>
    <t>E3-60 PL North</t>
  </si>
  <si>
    <t>E4-60 PL West</t>
  </si>
  <si>
    <t>FB2-80 Thompson</t>
  </si>
  <si>
    <t>FB3-80 Lynn/Leaf/SIL</t>
  </si>
  <si>
    <t>FB4-80 Gillam/Fox Lake</t>
  </si>
  <si>
    <t>FB5-80 Nelson House</t>
  </si>
  <si>
    <t>FB6-80 Norway House</t>
  </si>
  <si>
    <t>FB7-80 Cross Lake</t>
  </si>
  <si>
    <t>FB8-80 Island Lake</t>
  </si>
  <si>
    <t>FB9-80 Thick Por/Pik/Wab</t>
  </si>
  <si>
    <t>FBA-80 Tad/Broch/Lac Br</t>
  </si>
  <si>
    <t>FBB-80 Oxford H &amp; Gods</t>
  </si>
  <si>
    <t>FBC-80 Sha/York/Split/War</t>
  </si>
  <si>
    <t>G1-15 Bdn Rural</t>
  </si>
  <si>
    <t>G21-15 Southwest</t>
  </si>
  <si>
    <t>G22-15 West</t>
  </si>
  <si>
    <t>G23-15 Central</t>
  </si>
  <si>
    <t>G24-15 Southeast</t>
  </si>
  <si>
    <t>G25-15 East</t>
  </si>
  <si>
    <t>G26-15 North End</t>
  </si>
  <si>
    <t>GA11-45 Assin North 1</t>
  </si>
  <si>
    <t>GA12-45 Assin North 2</t>
  </si>
  <si>
    <t>GA21-45 Assin East 1</t>
  </si>
  <si>
    <t>GA22-45 Assin East 2</t>
  </si>
  <si>
    <t>GA31-45 Assin West 1</t>
  </si>
  <si>
    <t>GA32-45 Assin West 2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</si>
  <si>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</si>
  <si>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</si>
  <si>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</si>
  <si>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</si>
  <si>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</si>
  <si>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</si>
  <si>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</si>
  <si>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</si>
  <si>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</si>
  <si>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</si>
  <si>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</si>
  <si>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</si>
  <si>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W002 Assiniboine South</t>
  </si>
  <si>
    <t>W006 Transcona</t>
  </si>
  <si>
    <t>W01A St. James - Assiniboia W</t>
  </si>
  <si>
    <t>W01B St. James - Assiniboia E</t>
  </si>
  <si>
    <t>W03A Fort Garry N</t>
  </si>
  <si>
    <t>W03B Fort Garry S</t>
  </si>
  <si>
    <t>W04A St. Vital North</t>
  </si>
  <si>
    <t>W04B St. Vital South</t>
  </si>
  <si>
    <t>W05A St. Boniface W</t>
  </si>
  <si>
    <t>W05B St. Boniface E</t>
  </si>
  <si>
    <t>W07A River East S</t>
  </si>
  <si>
    <t>W07B River East W</t>
  </si>
  <si>
    <t>W07C River East E</t>
  </si>
  <si>
    <t>W07D River East N</t>
  </si>
  <si>
    <t>W08A Seven Oaks W</t>
  </si>
  <si>
    <t>W08B Seven Oaks E</t>
  </si>
  <si>
    <t>W08C Seven Oaks N</t>
  </si>
  <si>
    <t>W09A Inkster West</t>
  </si>
  <si>
    <t>W09B Inkster East</t>
  </si>
  <si>
    <t>W10A Point Douglas N</t>
  </si>
  <si>
    <t>W10B Point Douglas S</t>
  </si>
  <si>
    <t>W11A Downtown W</t>
  </si>
  <si>
    <t>W11B Downtown E</t>
  </si>
  <si>
    <t>W12A River Heights W</t>
  </si>
  <si>
    <t>W12B River Heights E</t>
  </si>
  <si>
    <t>North</t>
  </si>
  <si>
    <t>South</t>
  </si>
  <si>
    <t>Mid</t>
  </si>
  <si>
    <t>Brandon</t>
  </si>
  <si>
    <t>Manitoba</t>
  </si>
  <si>
    <t>Winnipeg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</si>
  <si>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</si>
  <si>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</si>
  <si>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</si>
  <si>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</si>
  <si>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</si>
  <si>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</si>
  <si>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</si>
  <si>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Burntwood</t>
  </si>
  <si>
    <t>Nor-Man</t>
  </si>
  <si>
    <t>Fort Garry</t>
  </si>
  <si>
    <t>Assiniboine South</t>
  </si>
  <si>
    <t>Transcona</t>
  </si>
  <si>
    <t>St. Boniface</t>
  </si>
  <si>
    <t>River Heights</t>
  </si>
  <si>
    <t>River East</t>
  </si>
  <si>
    <t>St. Vital</t>
  </si>
  <si>
    <t>Seven Oaks</t>
  </si>
  <si>
    <t>St. James - Assiniboia</t>
  </si>
  <si>
    <t>Inkster</t>
  </si>
  <si>
    <t>Downtown</t>
  </si>
  <si>
    <t>Point Douglas</t>
  </si>
  <si>
    <t>SE Northern</t>
  </si>
  <si>
    <t>SE Central</t>
  </si>
  <si>
    <t>SE Western</t>
  </si>
  <si>
    <t>SE Southern</t>
  </si>
  <si>
    <t>Fort Garry S</t>
  </si>
  <si>
    <t>Fort Garry N</t>
  </si>
  <si>
    <t>St. Boniface E</t>
  </si>
  <si>
    <t>St. Boniface W</t>
  </si>
  <si>
    <t>River Heights W</t>
  </si>
  <si>
    <t>River Heights E</t>
  </si>
  <si>
    <t>River East N</t>
  </si>
  <si>
    <t>River East E</t>
  </si>
  <si>
    <t>River East W</t>
  </si>
  <si>
    <t>River East S</t>
  </si>
  <si>
    <t>St. Vital South</t>
  </si>
  <si>
    <t>St. Vital North</t>
  </si>
  <si>
    <t>Seven Oaks W</t>
  </si>
  <si>
    <t>Seven Oaks E</t>
  </si>
  <si>
    <t>Seven Oaks N</t>
  </si>
  <si>
    <t>St. James - Assiniboia W</t>
  </si>
  <si>
    <t>St. James - Assiniboia E</t>
  </si>
  <si>
    <t>Inkster West</t>
  </si>
  <si>
    <t>Inkster East</t>
  </si>
  <si>
    <t>Downtown W</t>
  </si>
  <si>
    <t>Downtown E</t>
  </si>
  <si>
    <t>Point Douglas N</t>
  </si>
  <si>
    <t>Point Douglas S</t>
  </si>
  <si>
    <t>PL West</t>
  </si>
  <si>
    <t>PL Central</t>
  </si>
  <si>
    <t>PL East</t>
  </si>
  <si>
    <t>PL North</t>
  </si>
  <si>
    <t>IL Southwest</t>
  </si>
  <si>
    <t>IL Southeast</t>
  </si>
  <si>
    <t>IL Northeast</t>
  </si>
  <si>
    <t>IL Northwest</t>
  </si>
  <si>
    <t>CE Altona</t>
  </si>
  <si>
    <t>CE Cartier/SFX</t>
  </si>
  <si>
    <t>CE Red River</t>
  </si>
  <si>
    <t>CE Louise/Pembina</t>
  </si>
  <si>
    <t>CE Morden/Winkler</t>
  </si>
  <si>
    <t>CE Carman</t>
  </si>
  <si>
    <t>CE Swan Lake</t>
  </si>
  <si>
    <t>CE Portage</t>
  </si>
  <si>
    <t>CE Seven Regions</t>
  </si>
  <si>
    <t>BDN Rural</t>
  </si>
  <si>
    <t>BDN Southeast</t>
  </si>
  <si>
    <t>BDN West</t>
  </si>
  <si>
    <t>BDN East</t>
  </si>
  <si>
    <t>BDN North End</t>
  </si>
  <si>
    <t>BDN Southwest</t>
  </si>
  <si>
    <t>BDN Central</t>
  </si>
  <si>
    <t>AS East 2</t>
  </si>
  <si>
    <t>AS North 2</t>
  </si>
  <si>
    <t>AS West 1</t>
  </si>
  <si>
    <t>AS West 2</t>
  </si>
  <si>
    <t>AS North 1</t>
  </si>
  <si>
    <t>AS East 1</t>
  </si>
  <si>
    <t>NE Springfield</t>
  </si>
  <si>
    <t>NE Iron Rose</t>
  </si>
  <si>
    <t>NE Winnipeg River</t>
  </si>
  <si>
    <t>NE Brokenhead</t>
  </si>
  <si>
    <t>NE Blue Water</t>
  </si>
  <si>
    <t>NE Northern Remote</t>
  </si>
  <si>
    <t>NM F Flon/Snow L/Cran</t>
  </si>
  <si>
    <t>NM The Pas/OCN/Kelsey</t>
  </si>
  <si>
    <t>NM Nor-Man Other</t>
  </si>
  <si>
    <t>BW Thompson</t>
  </si>
  <si>
    <t>BW Gillam/Fox Lake</t>
  </si>
  <si>
    <t>BW Lynn/Leaf/SIL</t>
  </si>
  <si>
    <t>BW Thick Por/Pik/Wab</t>
  </si>
  <si>
    <t>BW Island Lake</t>
  </si>
  <si>
    <t>BW Cross Lake</t>
  </si>
  <si>
    <t>BW Norway House</t>
  </si>
  <si>
    <t>BW Tad/Broch/Lac Br</t>
  </si>
  <si>
    <t>BW Oxford H &amp; Gods</t>
  </si>
  <si>
    <t>BW Sha/York/Split/War</t>
  </si>
  <si>
    <t>BW Nelson House</t>
  </si>
  <si>
    <t>Wpg Most Healthy</t>
  </si>
  <si>
    <t>Wpg Average Health</t>
  </si>
  <si>
    <t>Wpg Least Healthy</t>
  </si>
  <si>
    <t>WL Wpg Most Healthy</t>
  </si>
  <si>
    <t>WA Wpg Avg Health</t>
  </si>
  <si>
    <t>WH Wpg Least Healthy</t>
  </si>
  <si>
    <t xml:space="preserve"> </t>
  </si>
  <si>
    <t>Count_1984_87</t>
  </si>
  <si>
    <t>Count_1988_91</t>
  </si>
  <si>
    <t>Count_1992_95</t>
  </si>
  <si>
    <t>Count_1996_99</t>
  </si>
  <si>
    <t>Count_2000_03</t>
  </si>
  <si>
    <t>Pop_1984_87</t>
  </si>
  <si>
    <t>Pop_1988_91</t>
  </si>
  <si>
    <t>Pop_1992_95</t>
  </si>
  <si>
    <t>Pop_1996_99</t>
  </si>
  <si>
    <t>Pop_2000_03</t>
  </si>
  <si>
    <t>Adj_1984_87</t>
  </si>
  <si>
    <t>Adj_1988_91</t>
  </si>
  <si>
    <t>Adj_1992_95</t>
  </si>
  <si>
    <t>Adj_1996_99</t>
  </si>
  <si>
    <t>Adj_2000_03</t>
  </si>
  <si>
    <t>Crude_1984_87</t>
  </si>
  <si>
    <t>Crude_1988_91</t>
  </si>
  <si>
    <t>Crude_1992_95</t>
  </si>
  <si>
    <t>Crude_1996_99</t>
  </si>
  <si>
    <t>Crude_2000_03</t>
  </si>
  <si>
    <t>1984-87</t>
  </si>
  <si>
    <t>1988-91</t>
  </si>
  <si>
    <t>1992-95</t>
  </si>
  <si>
    <t>1996-99</t>
  </si>
  <si>
    <t>2000-03</t>
  </si>
  <si>
    <t>Premature Mortality Rates by Sex, 4 Year Groups, RHA, District, Wpg CA &amp; NC and Aggregate Region to Test Time Trends, 1984-2003, per 1000 age 0-74</t>
  </si>
  <si>
    <t>yellow cell = suppressed value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</si>
</sst>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5">
    <font>
      <sz val="10"/>
      <name val="Arial"/>
      <family val="0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Univers 45 Light"/>
      <family val="2"/>
    </font>
    <font>
      <b/>
      <sz val="12"/>
      <name val="Univers 45 Light"/>
      <family val="2"/>
    </font>
    <font>
      <sz val="8"/>
      <name val="Univers 45 Light"/>
      <family val="2"/>
    </font>
    <font>
      <sz val="7"/>
      <name val="Univers 45 Light"/>
      <family val="2"/>
    </font>
    <font>
      <sz val="9"/>
      <name val="Univers 45 Light"/>
      <family val="0"/>
    </font>
    <font>
      <b/>
      <sz val="11"/>
      <name val="Univers 45 Light"/>
      <family val="2"/>
    </font>
    <font>
      <sz val="8.5"/>
      <name val="Univers 45 Light"/>
      <family val="0"/>
    </font>
    <font>
      <sz val="8.75"/>
      <name val="Univers 45 Light"/>
      <family val="0"/>
    </font>
    <font>
      <sz val="9.75"/>
      <name val="Univers 45 Light"/>
      <family val="0"/>
    </font>
    <font>
      <sz val="14"/>
      <name val="Univers 45 Light"/>
      <family val="2"/>
    </font>
    <font>
      <b/>
      <sz val="8"/>
      <name val="Univers 45 Light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19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2" borderId="0" xfId="19" applyFont="1" applyFill="1" applyAlignment="1">
      <alignment horizontal="center"/>
      <protection/>
    </xf>
    <xf numFmtId="0" fontId="0" fillId="2" borderId="0" xfId="19" applyFont="1" applyFill="1" applyAlignment="1">
      <alignment horizontal="center"/>
      <protection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2" fillId="0" borderId="0" xfId="0" applyFont="1" applyAlignment="1">
      <alignment/>
    </xf>
    <xf numFmtId="0" fontId="2" fillId="3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worksheet" Target="worksheets/sheet2.xml" /><Relationship Id="rId14" Type="http://schemas.openxmlformats.org/officeDocument/2006/relationships/worksheet" Target="worksheets/sheet3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2.5: Trends in Non-Winnipeg Premature Mortality Rates for Females 
</a:t>
            </a:r>
            <a:r>
              <a:rPr lang="en-US" cap="none" sz="800" b="0" i="0" u="none" baseline="0"/>
              <a:t>Age-adjusted average annual death rate per 1,000 females age 0-74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5"/>
          <c:w val="1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'time trend graph data'!$A$3</c:f>
              <c:strCache>
                <c:ptCount val="1"/>
                <c:pt idx="0">
                  <c:v>South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data'!$B$3:$F$3</c:f>
              <c:numCache>
                <c:ptCount val="5"/>
                <c:pt idx="0">
                  <c:v>2.7120428742</c:v>
                </c:pt>
                <c:pt idx="1">
                  <c:v>2.5098783051</c:v>
                </c:pt>
                <c:pt idx="2">
                  <c:v>2.5431431275</c:v>
                </c:pt>
                <c:pt idx="3">
                  <c:v>2.3130757419</c:v>
                </c:pt>
                <c:pt idx="4">
                  <c:v>2.2801781648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'time trend graph data'!$A$4</c:f>
              <c:strCache>
                <c:ptCount val="1"/>
                <c:pt idx="0">
                  <c:v>Mid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data'!$B$4:$F$4</c:f>
              <c:numCache>
                <c:ptCount val="5"/>
                <c:pt idx="0">
                  <c:v>3.1272200364</c:v>
                </c:pt>
                <c:pt idx="1">
                  <c:v>3.0847633736</c:v>
                </c:pt>
                <c:pt idx="2">
                  <c:v>3.0257219354</c:v>
                </c:pt>
                <c:pt idx="3">
                  <c:v>2.9248795572</c:v>
                </c:pt>
                <c:pt idx="4">
                  <c:v>2.6187205928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'time trend graph data'!$A$5</c:f>
              <c:strCache>
                <c:ptCount val="1"/>
                <c:pt idx="0">
                  <c:v>North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data'!$B$5:$F$5</c:f>
              <c:numCache>
                <c:ptCount val="5"/>
                <c:pt idx="0">
                  <c:v>4.3111349652</c:v>
                </c:pt>
                <c:pt idx="1">
                  <c:v>4.0631445222</c:v>
                </c:pt>
                <c:pt idx="2">
                  <c:v>4.7886941645</c:v>
                </c:pt>
                <c:pt idx="3">
                  <c:v>4.1832521311</c:v>
                </c:pt>
                <c:pt idx="4">
                  <c:v>4.1599071367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'time trend graph data'!$A$6</c:f>
              <c:strCache>
                <c:ptCount val="1"/>
                <c:pt idx="0">
                  <c:v>Brandon</c:v>
                </c:pt>
              </c:strCache>
            </c:strRef>
          </c:tx>
          <c:spPr>
            <a:ln w="25400">
              <a:solidFill>
                <a:srgbClr val="96969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data'!$B$6:$F$6</c:f>
              <c:numCache>
                <c:ptCount val="5"/>
                <c:pt idx="0">
                  <c:v>2.818731622</c:v>
                </c:pt>
                <c:pt idx="1">
                  <c:v>2.9676605236</c:v>
                </c:pt>
                <c:pt idx="2">
                  <c:v>2.4236144345</c:v>
                </c:pt>
                <c:pt idx="3">
                  <c:v>2.4709716772</c:v>
                </c:pt>
                <c:pt idx="4">
                  <c:v>2.0953848419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'time trend graph data'!$A$7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data'!$B$7:$F$7</c:f>
              <c:numCache>
                <c:ptCount val="5"/>
                <c:pt idx="0">
                  <c:v>2.9889370021</c:v>
                </c:pt>
                <c:pt idx="1">
                  <c:v>2.8663126451</c:v>
                </c:pt>
                <c:pt idx="2">
                  <c:v>2.8094545609</c:v>
                </c:pt>
                <c:pt idx="3">
                  <c:v>2.685657487</c:v>
                </c:pt>
                <c:pt idx="4">
                  <c:v>2.5721835656</c:v>
                </c:pt>
              </c:numCache>
            </c:numRef>
          </c:val>
          <c:smooth val="0"/>
        </c:ser>
        <c:marker val="1"/>
        <c:axId val="35321716"/>
        <c:axId val="49459989"/>
      </c:lineChart>
      <c:catAx>
        <c:axId val="35321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9459989"/>
        <c:crosses val="autoZero"/>
        <c:auto val="1"/>
        <c:lblOffset val="100"/>
        <c:noMultiLvlLbl val="0"/>
      </c:catAx>
      <c:valAx>
        <c:axId val="49459989"/>
        <c:scaling>
          <c:orientation val="minMax"/>
          <c:max val="10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5321716"/>
        <c:crossesAt val="1"/>
        <c:crossBetween val="between"/>
        <c:dispUnits/>
        <c:majorUnit val="1"/>
      </c:valAx>
      <c:spPr>
        <a:solidFill>
          <a:srgbClr val="FFFFFF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435"/>
          <c:y val="0.15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Winnipeg Average Health Neighborhood Clusters Premature Mortality Rates for Females  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average annual death rate per 1,000 females age 0-74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45"/>
          <c:w val="0.989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'time trend graph data'!$A$95</c:f>
              <c:strCache>
                <c:ptCount val="1"/>
                <c:pt idx="0">
                  <c:v>River Heights 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data'!$B$95:$F$95</c:f>
              <c:numCache>
                <c:ptCount val="5"/>
                <c:pt idx="0">
                  <c:v>3.1868246246</c:v>
                </c:pt>
                <c:pt idx="1">
                  <c:v>2.795674341</c:v>
                </c:pt>
                <c:pt idx="2">
                  <c:v>2.6079734326</c:v>
                </c:pt>
                <c:pt idx="3">
                  <c:v>3.163992678</c:v>
                </c:pt>
                <c:pt idx="4">
                  <c:v>2.7955013561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'time trend graph data'!$A$97</c:f>
              <c:strCache>
                <c:ptCount val="1"/>
                <c:pt idx="0">
                  <c:v>St. Vital North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data'!$B$97:$F$97</c:f>
              <c:numCache>
                <c:ptCount val="5"/>
                <c:pt idx="0">
                  <c:v>2.9270127742</c:v>
                </c:pt>
                <c:pt idx="1">
                  <c:v>2.6709620152</c:v>
                </c:pt>
                <c:pt idx="2">
                  <c:v>2.4012714026</c:v>
                </c:pt>
                <c:pt idx="3">
                  <c:v>2.6346705573</c:v>
                </c:pt>
                <c:pt idx="4">
                  <c:v>2.3340614426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'time trend graph data'!$A$101</c:f>
              <c:strCache>
                <c:ptCount val="1"/>
                <c:pt idx="0">
                  <c:v>River East 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data'!$B$101:$F$101</c:f>
              <c:numCache>
                <c:ptCount val="5"/>
                <c:pt idx="0">
                  <c:v>3.0434408058</c:v>
                </c:pt>
                <c:pt idx="1">
                  <c:v>3.4252451989</c:v>
                </c:pt>
                <c:pt idx="2">
                  <c:v>3.1566907567</c:v>
                </c:pt>
                <c:pt idx="3">
                  <c:v>3.4684891547</c:v>
                </c:pt>
                <c:pt idx="4">
                  <c:v>3.5644198306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'time trend graph data'!$A$104</c:f>
              <c:strCache>
                <c:ptCount val="1"/>
                <c:pt idx="0">
                  <c:v>Transcona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data'!$B$104:$F$104</c:f>
              <c:numCache>
                <c:ptCount val="5"/>
                <c:pt idx="0">
                  <c:v>2.6059695259</c:v>
                </c:pt>
                <c:pt idx="1">
                  <c:v>2.7362121002</c:v>
                </c:pt>
                <c:pt idx="2">
                  <c:v>2.9635383207</c:v>
                </c:pt>
                <c:pt idx="3">
                  <c:v>2.5536287539</c:v>
                </c:pt>
                <c:pt idx="4">
                  <c:v>2.7755344966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'time trend graph data'!$A$13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data'!$B$13:$F$13</c:f>
              <c:numCache>
                <c:ptCount val="5"/>
                <c:pt idx="0">
                  <c:v>2.9889370021</c:v>
                </c:pt>
                <c:pt idx="1">
                  <c:v>2.8663126451</c:v>
                </c:pt>
                <c:pt idx="2">
                  <c:v>2.8094545609</c:v>
                </c:pt>
                <c:pt idx="3">
                  <c:v>2.685657487</c:v>
                </c:pt>
                <c:pt idx="4">
                  <c:v>2.5721835656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'time trend graph data'!$A$105</c:f>
              <c:strCache>
                <c:ptCount val="1"/>
                <c:pt idx="0">
                  <c:v>Seven Oaks 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data'!$B$105:$F$105</c:f>
              <c:numCache>
                <c:ptCount val="5"/>
                <c:pt idx="0">
                  <c:v>3.1562993208</c:v>
                </c:pt>
                <c:pt idx="1">
                  <c:v>2.7693790237</c:v>
                </c:pt>
                <c:pt idx="2">
                  <c:v>2.9729449641</c:v>
                </c:pt>
                <c:pt idx="3">
                  <c:v>2.560426106</c:v>
                </c:pt>
                <c:pt idx="4">
                  <c:v>2.1915115193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'time trend graph data'!$A$106</c:f>
              <c:strCache>
                <c:ptCount val="1"/>
                <c:pt idx="0">
                  <c:v>Seven Oaks 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data'!$B$106:$F$106</c:f>
              <c:numCache>
                <c:ptCount val="5"/>
                <c:pt idx="0">
                  <c:v>2.6230139825</c:v>
                </c:pt>
                <c:pt idx="1">
                  <c:v>2.5938685348</c:v>
                </c:pt>
                <c:pt idx="2">
                  <c:v>2.2294570598</c:v>
                </c:pt>
                <c:pt idx="3">
                  <c:v>2.7648858298</c:v>
                </c:pt>
                <c:pt idx="4">
                  <c:v>2.7587397389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'time trend graph data'!$A$107</c:f>
              <c:strCache>
                <c:ptCount val="1"/>
                <c:pt idx="0">
                  <c:v>Seven Oaks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data'!$B$107:$F$107</c:f>
              <c:numCache>
                <c:ptCount val="5"/>
                <c:pt idx="0">
                  <c:v>3.5423348092</c:v>
                </c:pt>
                <c:pt idx="1">
                  <c:v>4.2528286636</c:v>
                </c:pt>
                <c:pt idx="2">
                  <c:v>3.2659964341</c:v>
                </c:pt>
                <c:pt idx="3">
                  <c:v>2.081556169</c:v>
                </c:pt>
                <c:pt idx="4">
                  <c:v>1.7308489308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'time trend graph data'!$A$112</c:f>
              <c:strCache>
                <c:ptCount val="1"/>
                <c:pt idx="0">
                  <c:v>Downtown 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data'!$B$112:$F$112</c:f>
              <c:numCache>
                <c:ptCount val="5"/>
                <c:pt idx="0">
                  <c:v>3.3192968086</c:v>
                </c:pt>
                <c:pt idx="1">
                  <c:v>2.665022615</c:v>
                </c:pt>
                <c:pt idx="2">
                  <c:v>3.3761172103</c:v>
                </c:pt>
                <c:pt idx="3">
                  <c:v>2.7769396109</c:v>
                </c:pt>
                <c:pt idx="4">
                  <c:v>2.9687403797</c:v>
                </c:pt>
              </c:numCache>
            </c:numRef>
          </c:val>
          <c:smooth val="0"/>
        </c:ser>
        <c:marker val="1"/>
        <c:axId val="26080910"/>
        <c:axId val="33401599"/>
      </c:lineChart>
      <c:catAx>
        <c:axId val="260809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3401599"/>
        <c:crosses val="autoZero"/>
        <c:auto val="1"/>
        <c:lblOffset val="100"/>
        <c:noMultiLvlLbl val="0"/>
      </c:catAx>
      <c:valAx>
        <c:axId val="33401599"/>
        <c:scaling>
          <c:orientation val="minMax"/>
          <c:max val="10"/>
        </c:scaling>
        <c:axPos val="l"/>
        <c:majorGridlines/>
        <c:delete val="0"/>
        <c:numFmt formatCode="General" sourceLinked="0"/>
        <c:majorTickMark val="none"/>
        <c:minorTickMark val="none"/>
        <c:tickLblPos val="nextTo"/>
        <c:crossAx val="2608091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1"/>
          <c:y val="0.9135"/>
          <c:w val="0.84675"/>
          <c:h val="0.08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11425"/>
          <c:w val="0.989"/>
          <c:h val="0.79125"/>
        </c:manualLayout>
      </c:layout>
      <c:lineChart>
        <c:grouping val="standard"/>
        <c:varyColors val="0"/>
        <c:ser>
          <c:idx val="0"/>
          <c:order val="0"/>
          <c:tx>
            <c:strRef>
              <c:f>'time trend graph data'!$A$103</c:f>
              <c:strCache>
                <c:ptCount val="1"/>
                <c:pt idx="0">
                  <c:v>St. Boniface 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data'!$B$103:$F$103</c:f>
              <c:numCache>
                <c:ptCount val="5"/>
                <c:pt idx="0">
                  <c:v>3.3590305242</c:v>
                </c:pt>
                <c:pt idx="1">
                  <c:v>3.2844007655</c:v>
                </c:pt>
                <c:pt idx="2">
                  <c:v>3.2783083173</c:v>
                </c:pt>
                <c:pt idx="3">
                  <c:v>2.5725661066</c:v>
                </c:pt>
                <c:pt idx="4">
                  <c:v>2.610692447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'time trend graph data'!$A$109</c:f>
              <c:strCache>
                <c:ptCount val="1"/>
                <c:pt idx="0">
                  <c:v>St. James - Assiniboia 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data'!$B$109:$F$109</c:f>
              <c:numCache>
                <c:ptCount val="5"/>
                <c:pt idx="0">
                  <c:v>3.2333138962</c:v>
                </c:pt>
                <c:pt idx="1">
                  <c:v>3.0526048202</c:v>
                </c:pt>
                <c:pt idx="2">
                  <c:v>2.8414432373</c:v>
                </c:pt>
                <c:pt idx="3">
                  <c:v>3.1724423641</c:v>
                </c:pt>
                <c:pt idx="4">
                  <c:v>3.1820456141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'time trend graph data'!$A$111</c:f>
              <c:strCache>
                <c:ptCount val="1"/>
                <c:pt idx="0">
                  <c:v>Inkster 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data'!$B$111:$F$111</c:f>
              <c:numCache>
                <c:ptCount val="5"/>
                <c:pt idx="0">
                  <c:v>3.4048414502</c:v>
                </c:pt>
                <c:pt idx="1">
                  <c:v>3.8627955282</c:v>
                </c:pt>
                <c:pt idx="2">
                  <c:v>3.0867071924</c:v>
                </c:pt>
                <c:pt idx="3">
                  <c:v>3.6872620037</c:v>
                </c:pt>
                <c:pt idx="4">
                  <c:v>2.8631099572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'time trend graph data'!$A$113</c:f>
              <c:strCache>
                <c:ptCount val="1"/>
                <c:pt idx="0">
                  <c:v>Downtown 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data'!$B$113:$F$113</c:f>
              <c:numCache>
                <c:ptCount val="5"/>
                <c:pt idx="0">
                  <c:v>5.082286433</c:v>
                </c:pt>
                <c:pt idx="1">
                  <c:v>4.5605380105</c:v>
                </c:pt>
                <c:pt idx="2">
                  <c:v>4.783163193</c:v>
                </c:pt>
                <c:pt idx="3">
                  <c:v>5.0377439651</c:v>
                </c:pt>
                <c:pt idx="4">
                  <c:v>4.8416358382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'time trend graph data'!$A$114</c:f>
              <c:strCache>
                <c:ptCount val="1"/>
                <c:pt idx="0">
                  <c:v>Point Douglas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data'!$B$114:$F$114</c:f>
              <c:numCache>
                <c:ptCount val="5"/>
                <c:pt idx="0">
                  <c:v>3.0259805119</c:v>
                </c:pt>
                <c:pt idx="1">
                  <c:v>3.2976679952</c:v>
                </c:pt>
                <c:pt idx="2">
                  <c:v>3.4057746998</c:v>
                </c:pt>
                <c:pt idx="3">
                  <c:v>2.9896556443</c:v>
                </c:pt>
                <c:pt idx="4">
                  <c:v>3.3106485795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'time trend graph data'!$A$115</c:f>
              <c:strCache>
                <c:ptCount val="1"/>
                <c:pt idx="0">
                  <c:v>Point Douglas 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data'!$B$115:$F$115</c:f>
              <c:numCache>
                <c:ptCount val="5"/>
                <c:pt idx="0">
                  <c:v>4.8142977117</c:v>
                </c:pt>
                <c:pt idx="1">
                  <c:v>5.494879553</c:v>
                </c:pt>
                <c:pt idx="2">
                  <c:v>5.2992244692</c:v>
                </c:pt>
                <c:pt idx="3">
                  <c:v>4.7675722093</c:v>
                </c:pt>
                <c:pt idx="4">
                  <c:v>5.9255334248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'time trend graph data'!$A$13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data'!$B$13:$F$13</c:f>
              <c:numCache>
                <c:ptCount val="5"/>
                <c:pt idx="0">
                  <c:v>2.9889370021</c:v>
                </c:pt>
                <c:pt idx="1">
                  <c:v>2.8663126451</c:v>
                </c:pt>
                <c:pt idx="2">
                  <c:v>2.8094545609</c:v>
                </c:pt>
                <c:pt idx="3">
                  <c:v>2.685657487</c:v>
                </c:pt>
                <c:pt idx="4">
                  <c:v>2.5721835656</c:v>
                </c:pt>
              </c:numCache>
            </c:numRef>
          </c:val>
          <c:smooth val="0"/>
        </c:ser>
        <c:marker val="1"/>
        <c:axId val="32178936"/>
        <c:axId val="21174969"/>
      </c:lineChart>
      <c:catAx>
        <c:axId val="321789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1174969"/>
        <c:crosses val="autoZero"/>
        <c:auto val="1"/>
        <c:lblOffset val="100"/>
        <c:noMultiLvlLbl val="0"/>
      </c:catAx>
      <c:valAx>
        <c:axId val="21174969"/>
        <c:scaling>
          <c:orientation val="minMax"/>
          <c:max val="10"/>
        </c:scaling>
        <c:axPos val="l"/>
        <c:majorGridlines/>
        <c:delete val="0"/>
        <c:numFmt formatCode="General" sourceLinked="0"/>
        <c:majorTickMark val="none"/>
        <c:minorTickMark val="none"/>
        <c:tickLblPos val="nextTo"/>
        <c:crossAx val="3217893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2325"/>
          <c:w val="0.9955"/>
          <c:h val="0.07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2.6: Trends in Winnipeg Premature Mortality Rates for Females  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average annual death rate per 1,000 females age 0-74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5"/>
          <c:w val="1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'time trend graph data'!$A$9</c:f>
              <c:strCache>
                <c:ptCount val="1"/>
                <c:pt idx="0">
                  <c:v>Wpg Most Healthy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data'!$B$9:$F$9</c:f>
              <c:numCache>
                <c:ptCount val="5"/>
                <c:pt idx="0">
                  <c:v>2.4714769221</c:v>
                </c:pt>
                <c:pt idx="1">
                  <c:v>2.407328804</c:v>
                </c:pt>
                <c:pt idx="2">
                  <c:v>2.282163979</c:v>
                </c:pt>
                <c:pt idx="3">
                  <c:v>2.1954308668</c:v>
                </c:pt>
                <c:pt idx="4">
                  <c:v>2.0851988322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'time trend graph data'!$A$10</c:f>
              <c:strCache>
                <c:ptCount val="1"/>
                <c:pt idx="0">
                  <c:v>Wpg Average Health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data'!$B$10:$F$10</c:f>
              <c:numCache>
                <c:ptCount val="5"/>
                <c:pt idx="0">
                  <c:v>2.9875006652</c:v>
                </c:pt>
                <c:pt idx="1">
                  <c:v>2.7681187288</c:v>
                </c:pt>
                <c:pt idx="2">
                  <c:v>2.7749682452</c:v>
                </c:pt>
                <c:pt idx="3">
                  <c:v>2.783158043</c:v>
                </c:pt>
                <c:pt idx="4">
                  <c:v>2.7136549462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'time trend graph data'!$A$11</c:f>
              <c:strCache>
                <c:ptCount val="1"/>
                <c:pt idx="0">
                  <c:v>Wpg Least Healthy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data'!$B$11:$F$11</c:f>
              <c:numCache>
                <c:ptCount val="5"/>
                <c:pt idx="0">
                  <c:v>3.7545661099</c:v>
                </c:pt>
                <c:pt idx="1">
                  <c:v>3.7579702134</c:v>
                </c:pt>
                <c:pt idx="2">
                  <c:v>3.6750922928</c:v>
                </c:pt>
                <c:pt idx="3">
                  <c:v>3.623440894</c:v>
                </c:pt>
                <c:pt idx="4">
                  <c:v>3.7029840047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'time trend graph data'!$A$12</c:f>
              <c:strCache>
                <c:ptCount val="1"/>
                <c:pt idx="0">
                  <c:v>Winnipeg</c:v>
                </c:pt>
              </c:strCache>
            </c:strRef>
          </c:tx>
          <c:spPr>
            <a:ln w="25400">
              <a:solidFill>
                <a:srgbClr val="96969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data'!$B$12:$F$12</c:f>
              <c:numCache>
                <c:ptCount val="5"/>
                <c:pt idx="0">
                  <c:v>2.8776050881</c:v>
                </c:pt>
                <c:pt idx="1">
                  <c:v>2.7604370802</c:v>
                </c:pt>
                <c:pt idx="2">
                  <c:v>2.6684210067</c:v>
                </c:pt>
                <c:pt idx="3">
                  <c:v>2.6032820996</c:v>
                </c:pt>
                <c:pt idx="4">
                  <c:v>2.5287525656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'time trend graph data'!$A$13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data'!$B$13:$F$13</c:f>
              <c:numCache>
                <c:ptCount val="5"/>
                <c:pt idx="0">
                  <c:v>2.9889370021</c:v>
                </c:pt>
                <c:pt idx="1">
                  <c:v>2.8663126451</c:v>
                </c:pt>
                <c:pt idx="2">
                  <c:v>2.8094545609</c:v>
                </c:pt>
                <c:pt idx="3">
                  <c:v>2.685657487</c:v>
                </c:pt>
                <c:pt idx="4">
                  <c:v>2.5721835656</c:v>
                </c:pt>
              </c:numCache>
            </c:numRef>
          </c:val>
          <c:smooth val="0"/>
        </c:ser>
        <c:marker val="1"/>
        <c:axId val="42486718"/>
        <c:axId val="46836143"/>
      </c:lineChart>
      <c:catAx>
        <c:axId val="42486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6836143"/>
        <c:crosses val="autoZero"/>
        <c:auto val="1"/>
        <c:lblOffset val="100"/>
        <c:noMultiLvlLbl val="0"/>
      </c:catAx>
      <c:valAx>
        <c:axId val="46836143"/>
        <c:scaling>
          <c:orientation val="minMax"/>
          <c:max val="10"/>
        </c:scaling>
        <c:axPos val="l"/>
        <c:majorGridlines/>
        <c:delete val="0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248671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525"/>
          <c:y val="0.15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RHA Premature Mortality Rates for Females  
</a:t>
            </a:r>
            <a:r>
              <a:rPr lang="en-US" cap="none" sz="800" b="0" i="0" u="none" baseline="0"/>
              <a:t>Age-adjusted average annual death rate per 1,000 females age 0-74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425"/>
          <c:w val="0.989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'time trend graph data'!$A$12</c:f>
              <c:strCache>
                <c:ptCount val="1"/>
                <c:pt idx="0">
                  <c:v>Winnipeg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data'!$B$12:$F$12</c:f>
              <c:numCache>
                <c:ptCount val="5"/>
                <c:pt idx="0">
                  <c:v>2.8776050881</c:v>
                </c:pt>
                <c:pt idx="1">
                  <c:v>2.7604370802</c:v>
                </c:pt>
                <c:pt idx="2">
                  <c:v>2.6684210067</c:v>
                </c:pt>
                <c:pt idx="3">
                  <c:v>2.6032820996</c:v>
                </c:pt>
                <c:pt idx="4">
                  <c:v>2.5287525656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'time trend graph data'!$A$15</c:f>
              <c:strCache>
                <c:ptCount val="1"/>
                <c:pt idx="0">
                  <c:v>South Eastman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data'!$B$15:$F$15</c:f>
              <c:numCache>
                <c:ptCount val="5"/>
                <c:pt idx="0">
                  <c:v>2.3851627622</c:v>
                </c:pt>
                <c:pt idx="1">
                  <c:v>2.1830455056</c:v>
                </c:pt>
                <c:pt idx="2">
                  <c:v>2.3528715938</c:v>
                </c:pt>
                <c:pt idx="3">
                  <c:v>2.0525662008</c:v>
                </c:pt>
                <c:pt idx="4">
                  <c:v>2.2813307245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'time trend graph data'!$A$16</c:f>
              <c:strCache>
                <c:ptCount val="1"/>
                <c:pt idx="0">
                  <c:v>Central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data'!$B$16:$F$16</c:f>
              <c:numCache>
                <c:ptCount val="5"/>
                <c:pt idx="0">
                  <c:v>2.9536442944</c:v>
                </c:pt>
                <c:pt idx="1">
                  <c:v>2.5257147256</c:v>
                </c:pt>
                <c:pt idx="2">
                  <c:v>2.5944644616</c:v>
                </c:pt>
                <c:pt idx="3">
                  <c:v>2.3658036922</c:v>
                </c:pt>
                <c:pt idx="4">
                  <c:v>2.3171461481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'time trend graph data'!$A$17</c:f>
              <c:strCache>
                <c:ptCount val="1"/>
                <c:pt idx="0">
                  <c:v>Brandon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data'!$B$17:$F$17</c:f>
              <c:numCache>
                <c:ptCount val="5"/>
                <c:pt idx="0">
                  <c:v>2.818731622</c:v>
                </c:pt>
                <c:pt idx="1">
                  <c:v>2.9676605236</c:v>
                </c:pt>
                <c:pt idx="2">
                  <c:v>2.4236144345</c:v>
                </c:pt>
                <c:pt idx="3">
                  <c:v>2.4709716772</c:v>
                </c:pt>
                <c:pt idx="4">
                  <c:v>2.0953848419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'time trend graph data'!$A$18</c:f>
              <c:strCache>
                <c:ptCount val="1"/>
                <c:pt idx="0">
                  <c:v>Assiniboine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data'!$B$18:$F$18</c:f>
              <c:numCache>
                <c:ptCount val="5"/>
                <c:pt idx="0">
                  <c:v>2.6002979934</c:v>
                </c:pt>
                <c:pt idx="1">
                  <c:v>2.6412530859</c:v>
                </c:pt>
                <c:pt idx="2">
                  <c:v>2.5833439399</c:v>
                </c:pt>
                <c:pt idx="3">
                  <c:v>2.4030766209</c:v>
                </c:pt>
                <c:pt idx="4">
                  <c:v>2.2368334671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'time trend graph data'!$A$19</c:f>
              <c:strCache>
                <c:ptCount val="1"/>
                <c:pt idx="0">
                  <c:v>Parkland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data'!$B$19:$F$19</c:f>
              <c:numCache>
                <c:ptCount val="5"/>
                <c:pt idx="0">
                  <c:v>2.9555503644</c:v>
                </c:pt>
                <c:pt idx="1">
                  <c:v>2.8680044131</c:v>
                </c:pt>
                <c:pt idx="2">
                  <c:v>2.9396504383</c:v>
                </c:pt>
                <c:pt idx="3">
                  <c:v>2.875605327</c:v>
                </c:pt>
                <c:pt idx="4">
                  <c:v>2.8217871548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'time trend graph data'!$A$20</c:f>
              <c:strCache>
                <c:ptCount val="1"/>
                <c:pt idx="0">
                  <c:v>Interlake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data'!$B$20:$F$20</c:f>
              <c:numCache>
                <c:ptCount val="5"/>
                <c:pt idx="0">
                  <c:v>3.2985047603</c:v>
                </c:pt>
                <c:pt idx="1">
                  <c:v>3.2222354382</c:v>
                </c:pt>
                <c:pt idx="2">
                  <c:v>3.088247179</c:v>
                </c:pt>
                <c:pt idx="3">
                  <c:v>2.8373667587</c:v>
                </c:pt>
                <c:pt idx="4">
                  <c:v>2.4889138529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'time trend graph data'!$A$21</c:f>
              <c:strCache>
                <c:ptCount val="1"/>
                <c:pt idx="0">
                  <c:v>North Eastman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data'!$B$21:$F$21</c:f>
              <c:numCache>
                <c:ptCount val="5"/>
                <c:pt idx="0">
                  <c:v>3.0515133087</c:v>
                </c:pt>
                <c:pt idx="1">
                  <c:v>3.1387538274</c:v>
                </c:pt>
                <c:pt idx="2">
                  <c:v>3.0252754252</c:v>
                </c:pt>
                <c:pt idx="3">
                  <c:v>3.1754346276</c:v>
                </c:pt>
                <c:pt idx="4">
                  <c:v>2.634419237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'time trend graph data'!$A$22</c:f>
              <c:strCache>
                <c:ptCount val="1"/>
                <c:pt idx="0">
                  <c:v>Churchill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data'!$B$22:$F$22</c:f>
              <c:numCache>
                <c:ptCount val="5"/>
                <c:pt idx="0">
                  <c:v>5.3157844144</c:v>
                </c:pt>
                <c:pt idx="2">
                  <c:v>5.0521394743</c:v>
                </c:pt>
                <c:pt idx="4">
                  <c:v>4.2259185072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'time trend graph data'!$A$23</c:f>
              <c:strCache>
                <c:ptCount val="1"/>
                <c:pt idx="0">
                  <c:v>Nor-Man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data'!$B$23:$F$23</c:f>
              <c:numCache>
                <c:ptCount val="5"/>
                <c:pt idx="0">
                  <c:v>3.6693403592</c:v>
                </c:pt>
                <c:pt idx="1">
                  <c:v>3.6308949826</c:v>
                </c:pt>
                <c:pt idx="2">
                  <c:v>4.2501524673</c:v>
                </c:pt>
                <c:pt idx="3">
                  <c:v>4.0574014095</c:v>
                </c:pt>
                <c:pt idx="4">
                  <c:v>4.0121263149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'time trend graph data'!$A$24</c:f>
              <c:strCache>
                <c:ptCount val="1"/>
                <c:pt idx="0">
                  <c:v>Burntwood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data'!$B$24:$F$24</c:f>
              <c:numCache>
                <c:ptCount val="5"/>
                <c:pt idx="0">
                  <c:v>4.8990928843</c:v>
                </c:pt>
                <c:pt idx="1">
                  <c:v>4.4745584238</c:v>
                </c:pt>
                <c:pt idx="2">
                  <c:v>5.2284421579</c:v>
                </c:pt>
                <c:pt idx="3">
                  <c:v>4.3221657997</c:v>
                </c:pt>
                <c:pt idx="4">
                  <c:v>4.273930565</c:v>
                </c:pt>
              </c:numCache>
            </c:numRef>
          </c:val>
          <c:smooth val="0"/>
        </c:ser>
        <c:ser>
          <c:idx val="1"/>
          <c:order val="11"/>
          <c:tx>
            <c:strRef>
              <c:f>'time trend graph data'!$A$13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data'!$B$13:$F$13</c:f>
              <c:numCache>
                <c:ptCount val="5"/>
                <c:pt idx="0">
                  <c:v>2.9889370021</c:v>
                </c:pt>
                <c:pt idx="1">
                  <c:v>2.8663126451</c:v>
                </c:pt>
                <c:pt idx="2">
                  <c:v>2.8094545609</c:v>
                </c:pt>
                <c:pt idx="3">
                  <c:v>2.685657487</c:v>
                </c:pt>
                <c:pt idx="4">
                  <c:v>2.5721835656</c:v>
                </c:pt>
              </c:numCache>
            </c:numRef>
          </c:val>
          <c:smooth val="0"/>
        </c:ser>
        <c:marker val="1"/>
        <c:axId val="18872104"/>
        <c:axId val="35631209"/>
      </c:lineChart>
      <c:catAx>
        <c:axId val="188721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5631209"/>
        <c:crosses val="autoZero"/>
        <c:auto val="1"/>
        <c:lblOffset val="100"/>
        <c:noMultiLvlLbl val="0"/>
      </c:catAx>
      <c:valAx>
        <c:axId val="35631209"/>
        <c:scaling>
          <c:orientation val="minMax"/>
          <c:max val="10"/>
        </c:scaling>
        <c:axPos val="l"/>
        <c:majorGridlines/>
        <c:delete val="0"/>
        <c:numFmt formatCode="General" sourceLinked="0"/>
        <c:majorTickMark val="none"/>
        <c:minorTickMark val="none"/>
        <c:tickLblPos val="nextTo"/>
        <c:crossAx val="1887210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675"/>
          <c:y val="0.907"/>
          <c:w val="0.949"/>
          <c:h val="0.09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Winnipeg Community Areas Premature Mortality Rates for Females  
</a:t>
            </a:r>
            <a:r>
              <a:rPr lang="en-US" cap="none" sz="800" b="0" i="0" u="none" baseline="0"/>
              <a:t>Age-adjusted average annual death rate per 1,000 females age 0-74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45"/>
          <c:w val="0.989"/>
          <c:h val="0.78475"/>
        </c:manualLayout>
      </c:layout>
      <c:lineChart>
        <c:grouping val="standard"/>
        <c:varyColors val="0"/>
        <c:ser>
          <c:idx val="1"/>
          <c:order val="0"/>
          <c:tx>
            <c:strRef>
              <c:f>'time trend graph data'!$A$25</c:f>
              <c:strCache>
                <c:ptCount val="1"/>
                <c:pt idx="0">
                  <c:v>Fort Garry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data'!$B$25:$F$25</c:f>
              <c:numCache>
                <c:ptCount val="5"/>
                <c:pt idx="0">
                  <c:v>2.0825754153</c:v>
                </c:pt>
                <c:pt idx="1">
                  <c:v>2.1320792019</c:v>
                </c:pt>
                <c:pt idx="2">
                  <c:v>2.3051399536</c:v>
                </c:pt>
                <c:pt idx="3">
                  <c:v>1.9235294551</c:v>
                </c:pt>
                <c:pt idx="4">
                  <c:v>1.8181062793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'time trend graph data'!$A$26</c:f>
              <c:strCache>
                <c:ptCount val="1"/>
                <c:pt idx="0">
                  <c:v>Assiniboine South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data'!$B$26:$F$26</c:f>
              <c:numCache>
                <c:ptCount val="5"/>
                <c:pt idx="0">
                  <c:v>2.6324071007</c:v>
                </c:pt>
                <c:pt idx="1">
                  <c:v>2.0905943438</c:v>
                </c:pt>
                <c:pt idx="2">
                  <c:v>2.3671524244</c:v>
                </c:pt>
                <c:pt idx="3">
                  <c:v>2.4292848064</c:v>
                </c:pt>
                <c:pt idx="4">
                  <c:v>2.0769864868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'time trend graph data'!$A$27</c:f>
              <c:strCache>
                <c:ptCount val="1"/>
                <c:pt idx="0">
                  <c:v>River Heights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data'!$B$27:$F$27</c:f>
              <c:numCache>
                <c:ptCount val="5"/>
                <c:pt idx="0">
                  <c:v>2.7542679141</c:v>
                </c:pt>
                <c:pt idx="1">
                  <c:v>2.5195026505</c:v>
                </c:pt>
                <c:pt idx="2">
                  <c:v>2.4975987394</c:v>
                </c:pt>
                <c:pt idx="3">
                  <c:v>2.4788851166</c:v>
                </c:pt>
                <c:pt idx="4">
                  <c:v>2.4932224771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'time trend graph data'!$A$28</c:f>
              <c:strCache>
                <c:ptCount val="1"/>
                <c:pt idx="0">
                  <c:v>St. Vital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data'!$B$28:$F$28</c:f>
              <c:numCache>
                <c:ptCount val="5"/>
                <c:pt idx="0">
                  <c:v>2.935759851</c:v>
                </c:pt>
                <c:pt idx="1">
                  <c:v>2.7780191982</c:v>
                </c:pt>
                <c:pt idx="2">
                  <c:v>2.3789257413</c:v>
                </c:pt>
                <c:pt idx="3">
                  <c:v>2.4579541914</c:v>
                </c:pt>
                <c:pt idx="4">
                  <c:v>2.1589233874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'time trend graph data'!$A$29</c:f>
              <c:strCache>
                <c:ptCount val="1"/>
                <c:pt idx="0">
                  <c:v>River 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data'!$B$29:$F$29</c:f>
              <c:numCache>
                <c:ptCount val="5"/>
                <c:pt idx="0">
                  <c:v>2.7948860753</c:v>
                </c:pt>
                <c:pt idx="1">
                  <c:v>2.6757831229</c:v>
                </c:pt>
                <c:pt idx="2">
                  <c:v>2.5160858871</c:v>
                </c:pt>
                <c:pt idx="3">
                  <c:v>2.4630541789</c:v>
                </c:pt>
                <c:pt idx="4">
                  <c:v>2.3772370599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'time trend graph data'!$A$30</c:f>
              <c:strCache>
                <c:ptCount val="1"/>
                <c:pt idx="0">
                  <c:v>St. Boniface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data'!$B$30:$F$30</c:f>
              <c:numCache>
                <c:ptCount val="5"/>
                <c:pt idx="0">
                  <c:v>2.8824795886</c:v>
                </c:pt>
                <c:pt idx="1">
                  <c:v>2.8720281864</c:v>
                </c:pt>
                <c:pt idx="2">
                  <c:v>2.5809097694</c:v>
                </c:pt>
                <c:pt idx="3">
                  <c:v>2.3795308898</c:v>
                </c:pt>
                <c:pt idx="4">
                  <c:v>2.1499976895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'time trend graph data'!$A$31</c:f>
              <c:strCache>
                <c:ptCount val="1"/>
                <c:pt idx="0">
                  <c:v>Transcona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data'!$B$31:$F$31</c:f>
              <c:numCache>
                <c:ptCount val="5"/>
                <c:pt idx="0">
                  <c:v>2.6134718571</c:v>
                </c:pt>
                <c:pt idx="1">
                  <c:v>2.7427787467</c:v>
                </c:pt>
                <c:pt idx="2">
                  <c:v>2.9705881726</c:v>
                </c:pt>
                <c:pt idx="3">
                  <c:v>2.559551092</c:v>
                </c:pt>
                <c:pt idx="4">
                  <c:v>2.7833575494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'time trend graph data'!$A$32</c:f>
              <c:strCache>
                <c:ptCount val="1"/>
                <c:pt idx="0">
                  <c:v>Seven Oaks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data'!$B$32:$F$32</c:f>
              <c:numCache>
                <c:ptCount val="5"/>
                <c:pt idx="0">
                  <c:v>2.7785346215</c:v>
                </c:pt>
                <c:pt idx="1">
                  <c:v>2.6861879321</c:v>
                </c:pt>
                <c:pt idx="2">
                  <c:v>2.471499783</c:v>
                </c:pt>
                <c:pt idx="3">
                  <c:v>2.6571390788</c:v>
                </c:pt>
                <c:pt idx="4">
                  <c:v>2.5064388377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'time trend graph data'!$A$33</c:f>
              <c:strCache>
                <c:ptCount val="1"/>
                <c:pt idx="0">
                  <c:v>St. James - Assiniboia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data'!$B$33:$F$33</c:f>
              <c:numCache>
                <c:ptCount val="5"/>
                <c:pt idx="0">
                  <c:v>2.8021506242</c:v>
                </c:pt>
                <c:pt idx="1">
                  <c:v>2.8213376178</c:v>
                </c:pt>
                <c:pt idx="2">
                  <c:v>2.4264922467</c:v>
                </c:pt>
                <c:pt idx="3">
                  <c:v>2.6391694709</c:v>
                </c:pt>
                <c:pt idx="4">
                  <c:v>2.7019848141</c:v>
                </c:pt>
              </c:numCache>
            </c:numRef>
          </c:val>
          <c:smooth val="0"/>
        </c:ser>
        <c:ser>
          <c:idx val="0"/>
          <c:order val="9"/>
          <c:tx>
            <c:strRef>
              <c:f>'time trend graph data'!$A$13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data'!$B$13:$F$13</c:f>
              <c:numCache>
                <c:ptCount val="5"/>
                <c:pt idx="0">
                  <c:v>2.9889370021</c:v>
                </c:pt>
                <c:pt idx="1">
                  <c:v>2.8663126451</c:v>
                </c:pt>
                <c:pt idx="2">
                  <c:v>2.8094545609</c:v>
                </c:pt>
                <c:pt idx="3">
                  <c:v>2.685657487</c:v>
                </c:pt>
                <c:pt idx="4">
                  <c:v>2.5721835656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'time trend graph data'!$A$34</c:f>
              <c:strCache>
                <c:ptCount val="1"/>
                <c:pt idx="0">
                  <c:v>Inkster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data'!$B$34:$F$34</c:f>
              <c:numCache>
                <c:ptCount val="5"/>
                <c:pt idx="0">
                  <c:v>2.9668443907</c:v>
                </c:pt>
                <c:pt idx="1">
                  <c:v>3.3247855297</c:v>
                </c:pt>
                <c:pt idx="2">
                  <c:v>2.5884618207</c:v>
                </c:pt>
                <c:pt idx="3">
                  <c:v>3.083673804</c:v>
                </c:pt>
                <c:pt idx="4">
                  <c:v>2.4730822831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'time trend graph data'!$A$35</c:f>
              <c:strCache>
                <c:ptCount val="1"/>
                <c:pt idx="0">
                  <c:v>Downtown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data'!$B$35:$F$35</c:f>
              <c:numCache>
                <c:ptCount val="5"/>
                <c:pt idx="0">
                  <c:v>4.0714701529</c:v>
                </c:pt>
                <c:pt idx="1">
                  <c:v>3.5009003423</c:v>
                </c:pt>
                <c:pt idx="2">
                  <c:v>3.9938525402</c:v>
                </c:pt>
                <c:pt idx="3">
                  <c:v>3.7529939101</c:v>
                </c:pt>
                <c:pt idx="4">
                  <c:v>3.7928628186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'time trend graph data'!$A$36</c:f>
              <c:strCache>
                <c:ptCount val="1"/>
                <c:pt idx="0">
                  <c:v>Point Douglas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data'!$B$36:$F$36</c:f>
              <c:numCache>
                <c:ptCount val="5"/>
                <c:pt idx="0">
                  <c:v>3.5971382817</c:v>
                </c:pt>
                <c:pt idx="1">
                  <c:v>3.9766927356</c:v>
                </c:pt>
                <c:pt idx="2">
                  <c:v>3.9781632838</c:v>
                </c:pt>
                <c:pt idx="3">
                  <c:v>3.5006621825</c:v>
                </c:pt>
                <c:pt idx="4">
                  <c:v>4.1031003112</c:v>
                </c:pt>
              </c:numCache>
            </c:numRef>
          </c:val>
          <c:smooth val="0"/>
        </c:ser>
        <c:marker val="1"/>
        <c:axId val="52245426"/>
        <c:axId val="446787"/>
      </c:lineChart>
      <c:catAx>
        <c:axId val="522454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46787"/>
        <c:crosses val="autoZero"/>
        <c:auto val="1"/>
        <c:lblOffset val="100"/>
        <c:noMultiLvlLbl val="0"/>
      </c:catAx>
      <c:valAx>
        <c:axId val="446787"/>
        <c:scaling>
          <c:orientation val="minMax"/>
          <c:max val="10"/>
        </c:scaling>
        <c:axPos val="l"/>
        <c:majorGridlines/>
        <c:delete val="0"/>
        <c:numFmt formatCode="General" sourceLinked="0"/>
        <c:majorTickMark val="none"/>
        <c:minorTickMark val="none"/>
        <c:tickLblPos val="nextTo"/>
        <c:crossAx val="5224542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94"/>
          <c:w val="0.999"/>
          <c:h val="0.10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Northern Districts Premature Mortality Rates for Females  
</a:t>
            </a:r>
            <a:r>
              <a:rPr lang="en-US" cap="none" sz="800" b="0" i="0" u="none" baseline="0"/>
              <a:t>Age-adjusted average annual death rate per 1,000 females age 0-74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8325"/>
          <c:w val="0.989"/>
          <c:h val="0.765"/>
        </c:manualLayout>
      </c:layout>
      <c:lineChart>
        <c:grouping val="standard"/>
        <c:varyColors val="0"/>
        <c:ser>
          <c:idx val="1"/>
          <c:order val="0"/>
          <c:tx>
            <c:strRef>
              <c:f>'time trend graph data'!$A$77</c:f>
              <c:strCache>
                <c:ptCount val="1"/>
                <c:pt idx="0">
                  <c:v>NM F Flon/Snow L/Cran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data'!$B$77:$F$77</c:f>
              <c:numCache>
                <c:ptCount val="5"/>
                <c:pt idx="0">
                  <c:v>3.3627585463</c:v>
                </c:pt>
                <c:pt idx="1">
                  <c:v>3.6660282335</c:v>
                </c:pt>
                <c:pt idx="2">
                  <c:v>3.301571876</c:v>
                </c:pt>
                <c:pt idx="3">
                  <c:v>3.2968551882</c:v>
                </c:pt>
                <c:pt idx="4">
                  <c:v>3.5075939412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'time trend graph data'!$A$78</c:f>
              <c:strCache>
                <c:ptCount val="1"/>
                <c:pt idx="0">
                  <c:v>NM The Pas/OCN/Kelsey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data'!$B$78:$F$78</c:f>
              <c:numCache>
                <c:ptCount val="5"/>
                <c:pt idx="0">
                  <c:v>3.7072672563</c:v>
                </c:pt>
                <c:pt idx="1">
                  <c:v>3.4406581075</c:v>
                </c:pt>
                <c:pt idx="2">
                  <c:v>4.4585019207</c:v>
                </c:pt>
                <c:pt idx="3">
                  <c:v>3.8852914447</c:v>
                </c:pt>
                <c:pt idx="4">
                  <c:v>3.3700244338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'time trend graph data'!$A$79</c:f>
              <c:strCache>
                <c:ptCount val="1"/>
                <c:pt idx="0">
                  <c:v>NM Nor-Man Other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data'!$B$79:$F$79</c:f>
              <c:numCache>
                <c:ptCount val="5"/>
                <c:pt idx="0">
                  <c:v>4.7747319407</c:v>
                </c:pt>
                <c:pt idx="1">
                  <c:v>4.0132684277</c:v>
                </c:pt>
                <c:pt idx="2">
                  <c:v>6.3797677593</c:v>
                </c:pt>
                <c:pt idx="3">
                  <c:v>6.4346300758</c:v>
                </c:pt>
                <c:pt idx="4">
                  <c:v>6.7367358437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'time trend graph data'!$A$80</c:f>
              <c:strCache>
                <c:ptCount val="1"/>
                <c:pt idx="0">
                  <c:v>BW Thompson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data'!$B$80:$F$80</c:f>
              <c:numCache>
                <c:ptCount val="5"/>
                <c:pt idx="0">
                  <c:v>3.8005812067</c:v>
                </c:pt>
                <c:pt idx="1">
                  <c:v>3.3619907143</c:v>
                </c:pt>
                <c:pt idx="2">
                  <c:v>3.5420204799</c:v>
                </c:pt>
                <c:pt idx="3">
                  <c:v>3.0461491748</c:v>
                </c:pt>
                <c:pt idx="4">
                  <c:v>2.675056429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'time trend graph data'!$A$81</c:f>
              <c:strCache>
                <c:ptCount val="1"/>
                <c:pt idx="0">
                  <c:v>BW Gillam/Fox Lake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data'!$B$81:$F$81</c:f>
              <c:numCache>
                <c:ptCount val="5"/>
                <c:pt idx="1">
                  <c:v>4.748991899</c:v>
                </c:pt>
                <c:pt idx="2">
                  <c:v>4.1832358302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'time trend graph data'!$A$82</c:f>
              <c:strCache>
                <c:ptCount val="1"/>
                <c:pt idx="0">
                  <c:v>BW Lynn/Leaf/SIL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data'!$B$82:$F$82</c:f>
              <c:numCache>
                <c:ptCount val="5"/>
                <c:pt idx="0">
                  <c:v>3.8087989491</c:v>
                </c:pt>
                <c:pt idx="1">
                  <c:v>4.4352608614</c:v>
                </c:pt>
                <c:pt idx="2">
                  <c:v>4.558094897</c:v>
                </c:pt>
                <c:pt idx="3">
                  <c:v>4.6162261418</c:v>
                </c:pt>
                <c:pt idx="4">
                  <c:v>5.9030970104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'time trend graph data'!$A$83</c:f>
              <c:strCache>
                <c:ptCount val="1"/>
                <c:pt idx="0">
                  <c:v>BW Thick Por/Pik/Wab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data'!$B$83:$F$83</c:f>
              <c:numCache>
                <c:ptCount val="5"/>
                <c:pt idx="0">
                  <c:v>6.9902947302</c:v>
                </c:pt>
                <c:pt idx="1">
                  <c:v>5.1250329896</c:v>
                </c:pt>
                <c:pt idx="3">
                  <c:v>4.9549229638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'time trend graph data'!$A$84</c:f>
              <c:strCache>
                <c:ptCount val="1"/>
                <c:pt idx="0">
                  <c:v>BW Island Lake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data'!$B$84:$F$84</c:f>
              <c:numCache>
                <c:ptCount val="5"/>
                <c:pt idx="0">
                  <c:v>4.6589531124</c:v>
                </c:pt>
                <c:pt idx="1">
                  <c:v>4.0862999253</c:v>
                </c:pt>
                <c:pt idx="2">
                  <c:v>4.7332274513</c:v>
                </c:pt>
                <c:pt idx="3">
                  <c:v>4.5000289837</c:v>
                </c:pt>
                <c:pt idx="4">
                  <c:v>5.0562865056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'time trend graph data'!$A$85</c:f>
              <c:strCache>
                <c:ptCount val="1"/>
                <c:pt idx="0">
                  <c:v>BW Cross Lake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data'!$B$85:$F$85</c:f>
              <c:numCache>
                <c:ptCount val="5"/>
                <c:pt idx="0">
                  <c:v>3.8092978986</c:v>
                </c:pt>
                <c:pt idx="1">
                  <c:v>4.7106096023</c:v>
                </c:pt>
                <c:pt idx="2">
                  <c:v>5.3276028357</c:v>
                </c:pt>
                <c:pt idx="3">
                  <c:v>3.8065333156</c:v>
                </c:pt>
                <c:pt idx="4">
                  <c:v>4.3252637874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'time trend graph data'!$A$86</c:f>
              <c:strCache>
                <c:ptCount val="1"/>
                <c:pt idx="0">
                  <c:v>BW Norway House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data'!$B$86:$F$86</c:f>
              <c:numCache>
                <c:ptCount val="5"/>
                <c:pt idx="0">
                  <c:v>6.8723514843</c:v>
                </c:pt>
                <c:pt idx="1">
                  <c:v>3.3736920095</c:v>
                </c:pt>
                <c:pt idx="2">
                  <c:v>8.5510861722</c:v>
                </c:pt>
                <c:pt idx="3">
                  <c:v>4.4954107046</c:v>
                </c:pt>
                <c:pt idx="4">
                  <c:v>5.2782009654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'time trend graph data'!$A$87</c:f>
              <c:strCache>
                <c:ptCount val="1"/>
                <c:pt idx="0">
                  <c:v>BW Tad/Broch/Lac Br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data'!$B$87:$F$87</c:f>
              <c:numCache>
                <c:ptCount val="5"/>
                <c:pt idx="1">
                  <c:v>4.5880277952</c:v>
                </c:pt>
                <c:pt idx="2">
                  <c:v>4.4491541518</c:v>
                </c:pt>
                <c:pt idx="3">
                  <c:v>6.034772566</c:v>
                </c:pt>
                <c:pt idx="4">
                  <c:v>3.3547022722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'time trend graph data'!$A$88</c:f>
              <c:strCache>
                <c:ptCount val="1"/>
                <c:pt idx="0">
                  <c:v>BW Oxford H &amp; Gods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data'!$B$88:$F$88</c:f>
              <c:numCache>
                <c:ptCount val="5"/>
                <c:pt idx="0">
                  <c:v>7.2862154965</c:v>
                </c:pt>
                <c:pt idx="1">
                  <c:v>4.1433908282</c:v>
                </c:pt>
                <c:pt idx="2">
                  <c:v>7.4047872717</c:v>
                </c:pt>
                <c:pt idx="3">
                  <c:v>3.1597777388</c:v>
                </c:pt>
                <c:pt idx="4">
                  <c:v>4.9624018718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'time trend graph data'!$A$89</c:f>
              <c:strCache>
                <c:ptCount val="1"/>
                <c:pt idx="0">
                  <c:v>BW Sha/York/Split/War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data'!$B$89:$F$89</c:f>
              <c:numCache>
                <c:ptCount val="5"/>
                <c:pt idx="0">
                  <c:v>10.632035364</c:v>
                </c:pt>
                <c:pt idx="1">
                  <c:v>8.7540259648</c:v>
                </c:pt>
                <c:pt idx="2">
                  <c:v>9.2160414735</c:v>
                </c:pt>
                <c:pt idx="3">
                  <c:v>9.4316513158</c:v>
                </c:pt>
                <c:pt idx="4">
                  <c:v>6.2330317162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'time trend graph data'!$A$90</c:f>
              <c:strCache>
                <c:ptCount val="1"/>
                <c:pt idx="0">
                  <c:v>BW Nelson House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data'!$B$90:$F$90</c:f>
              <c:numCache>
                <c:ptCount val="5"/>
                <c:pt idx="0">
                  <c:v>7.6540703064</c:v>
                </c:pt>
                <c:pt idx="1">
                  <c:v>10.477911568</c:v>
                </c:pt>
                <c:pt idx="2">
                  <c:v>6.9784903905</c:v>
                </c:pt>
                <c:pt idx="3">
                  <c:v>6.9531156322</c:v>
                </c:pt>
                <c:pt idx="4">
                  <c:v>6.753810109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'time trend graph data'!$A$13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data'!$B$13:$F$13</c:f>
              <c:numCache>
                <c:ptCount val="5"/>
                <c:pt idx="0">
                  <c:v>2.9889370021</c:v>
                </c:pt>
                <c:pt idx="1">
                  <c:v>2.8663126451</c:v>
                </c:pt>
                <c:pt idx="2">
                  <c:v>2.8094545609</c:v>
                </c:pt>
                <c:pt idx="3">
                  <c:v>2.685657487</c:v>
                </c:pt>
                <c:pt idx="4">
                  <c:v>2.5721835656</c:v>
                </c:pt>
              </c:numCache>
            </c:numRef>
          </c:val>
          <c:smooth val="0"/>
        </c:ser>
        <c:marker val="1"/>
        <c:axId val="4021084"/>
        <c:axId val="36189757"/>
      </c:lineChart>
      <c:catAx>
        <c:axId val="40210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6189757"/>
        <c:crosses val="autoZero"/>
        <c:auto val="1"/>
        <c:lblOffset val="100"/>
        <c:noMultiLvlLbl val="0"/>
      </c:catAx>
      <c:valAx>
        <c:axId val="36189757"/>
        <c:scaling>
          <c:orientation val="minMax"/>
          <c:max val="10"/>
        </c:scaling>
        <c:axPos val="l"/>
        <c:majorGridlines/>
        <c:delete val="0"/>
        <c:numFmt formatCode="General" sourceLinked="0"/>
        <c:majorTickMark val="none"/>
        <c:minorTickMark val="none"/>
        <c:tickLblPos val="nextTo"/>
        <c:crossAx val="402108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58"/>
          <c:w val="0.99325"/>
          <c:h val="0.14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Mid-Districts Premature Mortality Rates for Females  
</a:t>
            </a:r>
            <a:r>
              <a:rPr lang="en-US" cap="none" sz="800" b="0" i="0" u="none" baseline="0"/>
              <a:t>Age-adjusted average annual death rate per 1,000 females age 0-74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275"/>
          <c:w val="0.98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'time trend graph data'!$A$63</c:f>
              <c:strCache>
                <c:ptCount val="1"/>
                <c:pt idx="0">
                  <c:v>PL West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data'!$B$63:$F$63</c:f>
              <c:numCache>
                <c:ptCount val="5"/>
                <c:pt idx="0">
                  <c:v>2.2484719782</c:v>
                </c:pt>
                <c:pt idx="1">
                  <c:v>2.9193708785</c:v>
                </c:pt>
                <c:pt idx="2">
                  <c:v>2.4584371876</c:v>
                </c:pt>
                <c:pt idx="3">
                  <c:v>1.3537207976</c:v>
                </c:pt>
                <c:pt idx="4">
                  <c:v>2.0357518732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'time trend graph data'!$A$64</c:f>
              <c:strCache>
                <c:ptCount val="1"/>
                <c:pt idx="0">
                  <c:v>PL 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data'!$B$64:$F$64</c:f>
              <c:numCache>
                <c:ptCount val="5"/>
                <c:pt idx="0">
                  <c:v>2.8068985008</c:v>
                </c:pt>
                <c:pt idx="1">
                  <c:v>3.0074013414</c:v>
                </c:pt>
                <c:pt idx="2">
                  <c:v>2.4186224293</c:v>
                </c:pt>
                <c:pt idx="3">
                  <c:v>2.8662373232</c:v>
                </c:pt>
                <c:pt idx="4">
                  <c:v>2.8795225919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'time trend graph data'!$A$65</c:f>
              <c:strCache>
                <c:ptCount val="1"/>
                <c:pt idx="0">
                  <c:v>PL 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data'!$B$65:$F$65</c:f>
              <c:numCache>
                <c:ptCount val="5"/>
                <c:pt idx="0">
                  <c:v>3.5295400341</c:v>
                </c:pt>
                <c:pt idx="1">
                  <c:v>2.8595758265</c:v>
                </c:pt>
                <c:pt idx="2">
                  <c:v>3.4094908134</c:v>
                </c:pt>
                <c:pt idx="3">
                  <c:v>3.0872979662</c:v>
                </c:pt>
                <c:pt idx="4">
                  <c:v>2.9553433238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'time trend graph data'!$A$66</c:f>
              <c:strCache>
                <c:ptCount val="1"/>
                <c:pt idx="0">
                  <c:v>PL North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data'!$B$66:$F$66</c:f>
              <c:numCache>
                <c:ptCount val="5"/>
                <c:pt idx="0">
                  <c:v>3.2137475085</c:v>
                </c:pt>
                <c:pt idx="1">
                  <c:v>2.6876993991</c:v>
                </c:pt>
                <c:pt idx="2">
                  <c:v>3.5896212873</c:v>
                </c:pt>
                <c:pt idx="3">
                  <c:v>3.4829668552</c:v>
                </c:pt>
                <c:pt idx="4">
                  <c:v>3.0555596731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'time trend graph data'!$A$67</c:f>
              <c:strCache>
                <c:ptCount val="1"/>
                <c:pt idx="0">
                  <c:v>IL Southwest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data'!$B$67:$F$67</c:f>
              <c:numCache>
                <c:ptCount val="5"/>
                <c:pt idx="0">
                  <c:v>2.1306179903</c:v>
                </c:pt>
                <c:pt idx="1">
                  <c:v>2.5616735203</c:v>
                </c:pt>
                <c:pt idx="2">
                  <c:v>2.9193258185</c:v>
                </c:pt>
                <c:pt idx="3">
                  <c:v>2.6198898068</c:v>
                </c:pt>
                <c:pt idx="4">
                  <c:v>2.4454609285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'time trend graph data'!$A$68</c:f>
              <c:strCache>
                <c:ptCount val="1"/>
                <c:pt idx="0">
                  <c:v>IL Southeast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data'!$B$68:$F$68</c:f>
              <c:numCache>
                <c:ptCount val="5"/>
                <c:pt idx="0">
                  <c:v>3.5847704677</c:v>
                </c:pt>
                <c:pt idx="1">
                  <c:v>3.5826746384</c:v>
                </c:pt>
                <c:pt idx="2">
                  <c:v>3.0624662899</c:v>
                </c:pt>
                <c:pt idx="3">
                  <c:v>2.8021848249</c:v>
                </c:pt>
                <c:pt idx="4">
                  <c:v>2.5250090231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'time trend graph data'!$A$69</c:f>
              <c:strCache>
                <c:ptCount val="1"/>
                <c:pt idx="0">
                  <c:v>IL Northeast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data'!$B$69:$F$69</c:f>
              <c:numCache>
                <c:ptCount val="5"/>
                <c:pt idx="0">
                  <c:v>3.6077217519</c:v>
                </c:pt>
                <c:pt idx="1">
                  <c:v>2.9798792877</c:v>
                </c:pt>
                <c:pt idx="2">
                  <c:v>2.9028766282</c:v>
                </c:pt>
                <c:pt idx="3">
                  <c:v>2.8222285123</c:v>
                </c:pt>
                <c:pt idx="4">
                  <c:v>2.3554153757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'time trend graph data'!$A$70</c:f>
              <c:strCache>
                <c:ptCount val="1"/>
                <c:pt idx="0">
                  <c:v>IL Northwest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data'!$B$70:$F$70</c:f>
              <c:numCache>
                <c:ptCount val="5"/>
                <c:pt idx="0">
                  <c:v>3.855490035</c:v>
                </c:pt>
                <c:pt idx="1">
                  <c:v>3.6931207742</c:v>
                </c:pt>
                <c:pt idx="2">
                  <c:v>3.8596078697</c:v>
                </c:pt>
                <c:pt idx="3">
                  <c:v>3.3926526962</c:v>
                </c:pt>
                <c:pt idx="4">
                  <c:v>2.7081388768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'time trend graph data'!$A$71</c:f>
              <c:strCache>
                <c:ptCount val="1"/>
                <c:pt idx="0">
                  <c:v>NE Springfield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data'!$B$71:$F$71</c:f>
              <c:numCache>
                <c:ptCount val="5"/>
                <c:pt idx="0">
                  <c:v>2.6366914329</c:v>
                </c:pt>
                <c:pt idx="1">
                  <c:v>2.145203505</c:v>
                </c:pt>
                <c:pt idx="2">
                  <c:v>2.2843849105</c:v>
                </c:pt>
                <c:pt idx="3">
                  <c:v>2.5200932098</c:v>
                </c:pt>
                <c:pt idx="4">
                  <c:v>1.8524262505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'time trend graph data'!$A$72</c:f>
              <c:strCache>
                <c:ptCount val="1"/>
                <c:pt idx="0">
                  <c:v>NE Iron Rose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data'!$B$72:$F$72</c:f>
              <c:numCache>
                <c:ptCount val="5"/>
                <c:pt idx="0">
                  <c:v>3.1934084657</c:v>
                </c:pt>
                <c:pt idx="1">
                  <c:v>3.7533554937</c:v>
                </c:pt>
                <c:pt idx="2">
                  <c:v>3.0414564351</c:v>
                </c:pt>
                <c:pt idx="3">
                  <c:v>1.8153963301</c:v>
                </c:pt>
                <c:pt idx="4">
                  <c:v>1.6272443596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'time trend graph data'!$A$73</c:f>
              <c:strCache>
                <c:ptCount val="1"/>
                <c:pt idx="0">
                  <c:v>NE Winnipeg River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data'!$B$73:$F$73</c:f>
              <c:numCache>
                <c:ptCount val="5"/>
                <c:pt idx="0">
                  <c:v>2.4821561844</c:v>
                </c:pt>
                <c:pt idx="1">
                  <c:v>2.8234996633</c:v>
                </c:pt>
                <c:pt idx="2">
                  <c:v>2.4830254401</c:v>
                </c:pt>
                <c:pt idx="3">
                  <c:v>2.0366377617</c:v>
                </c:pt>
                <c:pt idx="4">
                  <c:v>2.0048682841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'time trend graph data'!$A$74</c:f>
              <c:strCache>
                <c:ptCount val="1"/>
                <c:pt idx="0">
                  <c:v>NE Brokenhead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data'!$B$74:$F$74</c:f>
              <c:numCache>
                <c:ptCount val="5"/>
                <c:pt idx="0">
                  <c:v>2.8230838872</c:v>
                </c:pt>
                <c:pt idx="1">
                  <c:v>2.62711669</c:v>
                </c:pt>
                <c:pt idx="2">
                  <c:v>2.7307876305</c:v>
                </c:pt>
                <c:pt idx="3">
                  <c:v>3.2120988944</c:v>
                </c:pt>
                <c:pt idx="4">
                  <c:v>2.1606039102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'time trend graph data'!$A$75</c:f>
              <c:strCache>
                <c:ptCount val="1"/>
                <c:pt idx="0">
                  <c:v>NE Blue Water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data'!$B$75:$F$75</c:f>
              <c:numCache>
                <c:ptCount val="5"/>
                <c:pt idx="0">
                  <c:v>3.5855072614</c:v>
                </c:pt>
                <c:pt idx="1">
                  <c:v>4.2051406772</c:v>
                </c:pt>
                <c:pt idx="2">
                  <c:v>3.2037399656</c:v>
                </c:pt>
                <c:pt idx="3">
                  <c:v>4.4795788468</c:v>
                </c:pt>
                <c:pt idx="4">
                  <c:v>3.4483572386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'time trend graph data'!$A$76</c:f>
              <c:strCache>
                <c:ptCount val="1"/>
                <c:pt idx="0">
                  <c:v>NE Northern Remote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data'!$B$76:$F$76</c:f>
              <c:numCache>
                <c:ptCount val="5"/>
                <c:pt idx="0">
                  <c:v>4.7367933097</c:v>
                </c:pt>
                <c:pt idx="1">
                  <c:v>5.5583075091</c:v>
                </c:pt>
                <c:pt idx="2">
                  <c:v>9.4057080844</c:v>
                </c:pt>
                <c:pt idx="3">
                  <c:v>7.8350898967</c:v>
                </c:pt>
                <c:pt idx="4">
                  <c:v>9.4056138809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'time trend graph data'!$A$13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data'!$B$13:$F$13</c:f>
              <c:numCache>
                <c:ptCount val="5"/>
                <c:pt idx="0">
                  <c:v>2.9889370021</c:v>
                </c:pt>
                <c:pt idx="1">
                  <c:v>2.8663126451</c:v>
                </c:pt>
                <c:pt idx="2">
                  <c:v>2.8094545609</c:v>
                </c:pt>
                <c:pt idx="3">
                  <c:v>2.685657487</c:v>
                </c:pt>
                <c:pt idx="4">
                  <c:v>2.5721835656</c:v>
                </c:pt>
              </c:numCache>
            </c:numRef>
          </c:val>
          <c:smooth val="0"/>
        </c:ser>
        <c:marker val="1"/>
        <c:axId val="57272358"/>
        <c:axId val="45689175"/>
      </c:lineChart>
      <c:catAx>
        <c:axId val="572723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5689175"/>
        <c:crosses val="autoZero"/>
        <c:auto val="1"/>
        <c:lblOffset val="100"/>
        <c:noMultiLvlLbl val="0"/>
      </c:catAx>
      <c:valAx>
        <c:axId val="45689175"/>
        <c:scaling>
          <c:orientation val="minMax"/>
          <c:max val="10"/>
        </c:scaling>
        <c:axPos val="l"/>
        <c:majorGridlines/>
        <c:delete val="0"/>
        <c:numFmt formatCode="General" sourceLinked="0"/>
        <c:majorTickMark val="none"/>
        <c:minorTickMark val="none"/>
        <c:tickLblPos val="nextTo"/>
        <c:crossAx val="5727235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225"/>
          <c:y val="0.89075"/>
          <c:w val="0.9955"/>
          <c:h val="0.109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Southern Districts Premature Mortality Rates for Females  
</a:t>
            </a:r>
            <a:r>
              <a:rPr lang="en-US" cap="none" sz="800" b="0" i="0" u="none" baseline="0"/>
              <a:t>Age-adjusted average annual death rate per 1,000 females age 0-74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45"/>
          <c:w val="0.989"/>
          <c:h val="0.7505"/>
        </c:manualLayout>
      </c:layout>
      <c:lineChart>
        <c:grouping val="standard"/>
        <c:varyColors val="0"/>
        <c:ser>
          <c:idx val="0"/>
          <c:order val="0"/>
          <c:tx>
            <c:strRef>
              <c:f>'time trend graph data'!$A$37</c:f>
              <c:strCache>
                <c:ptCount val="1"/>
                <c:pt idx="0">
                  <c:v>SE Northern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data'!$B$37:$F$37</c:f>
              <c:numCache>
                <c:ptCount val="5"/>
                <c:pt idx="0">
                  <c:v>2.1576254115</c:v>
                </c:pt>
                <c:pt idx="1">
                  <c:v>1.9323462326</c:v>
                </c:pt>
                <c:pt idx="2">
                  <c:v>1.527748505</c:v>
                </c:pt>
                <c:pt idx="3">
                  <c:v>2.1596049407</c:v>
                </c:pt>
                <c:pt idx="4">
                  <c:v>2.367386114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'time trend graph data'!$A$38</c:f>
              <c:strCache>
                <c:ptCount val="1"/>
                <c:pt idx="0">
                  <c:v>SE 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data'!$B$38:$F$38</c:f>
              <c:numCache>
                <c:ptCount val="5"/>
                <c:pt idx="0">
                  <c:v>2.1154911113</c:v>
                </c:pt>
                <c:pt idx="1">
                  <c:v>2.3486443493</c:v>
                </c:pt>
                <c:pt idx="2">
                  <c:v>2.5279920403</c:v>
                </c:pt>
                <c:pt idx="3">
                  <c:v>1.9177861882</c:v>
                </c:pt>
                <c:pt idx="4">
                  <c:v>1.9031810662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'time trend graph data'!$A$39</c:f>
              <c:strCache>
                <c:ptCount val="1"/>
                <c:pt idx="0">
                  <c:v>SE Western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data'!$B$39:$F$39</c:f>
              <c:numCache>
                <c:ptCount val="5"/>
                <c:pt idx="0">
                  <c:v>2.8213526713</c:v>
                </c:pt>
                <c:pt idx="1">
                  <c:v>1.8074579363</c:v>
                </c:pt>
                <c:pt idx="2">
                  <c:v>2.417478163</c:v>
                </c:pt>
                <c:pt idx="3">
                  <c:v>2.5767564018</c:v>
                </c:pt>
                <c:pt idx="4">
                  <c:v>2.4201861476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'time trend graph data'!$A$40</c:f>
              <c:strCache>
                <c:ptCount val="1"/>
                <c:pt idx="0">
                  <c:v>SE Southern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data'!$B$40:$F$40</c:f>
              <c:numCache>
                <c:ptCount val="5"/>
                <c:pt idx="0">
                  <c:v>2.7696513662</c:v>
                </c:pt>
                <c:pt idx="1">
                  <c:v>2.6267638156</c:v>
                </c:pt>
                <c:pt idx="2">
                  <c:v>3.2201641201</c:v>
                </c:pt>
                <c:pt idx="3">
                  <c:v>1.5058975425</c:v>
                </c:pt>
                <c:pt idx="4">
                  <c:v>2.9627728573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'time trend graph data'!$A$41</c:f>
              <c:strCache>
                <c:ptCount val="1"/>
                <c:pt idx="0">
                  <c:v>CE Altona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data'!$B$41:$F$41</c:f>
              <c:numCache>
                <c:ptCount val="5"/>
                <c:pt idx="0">
                  <c:v>1.5038225385</c:v>
                </c:pt>
                <c:pt idx="1">
                  <c:v>1.6802007148</c:v>
                </c:pt>
                <c:pt idx="2">
                  <c:v>2.0621869334</c:v>
                </c:pt>
                <c:pt idx="3">
                  <c:v>1.3452855066</c:v>
                </c:pt>
                <c:pt idx="4">
                  <c:v>0.9761191794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'time trend graph data'!$A$42</c:f>
              <c:strCache>
                <c:ptCount val="1"/>
                <c:pt idx="0">
                  <c:v>CE Cartier/SFX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data'!$B$42:$F$42</c:f>
              <c:numCache>
                <c:ptCount val="5"/>
                <c:pt idx="0">
                  <c:v>2.3480465496</c:v>
                </c:pt>
                <c:pt idx="1">
                  <c:v>2.212631092</c:v>
                </c:pt>
                <c:pt idx="2">
                  <c:v>2.4372479018</c:v>
                </c:pt>
                <c:pt idx="3">
                  <c:v>2.1347388397</c:v>
                </c:pt>
                <c:pt idx="4">
                  <c:v>1.849341608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'time trend graph data'!$A$43</c:f>
              <c:strCache>
                <c:ptCount val="1"/>
                <c:pt idx="0">
                  <c:v>CE Red River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data'!$B$43:$F$43</c:f>
              <c:numCache>
                <c:ptCount val="5"/>
                <c:pt idx="0">
                  <c:v>2.6249151</c:v>
                </c:pt>
                <c:pt idx="1">
                  <c:v>2.3320884641</c:v>
                </c:pt>
                <c:pt idx="2">
                  <c:v>2.6378468062</c:v>
                </c:pt>
                <c:pt idx="3">
                  <c:v>2.2915733762</c:v>
                </c:pt>
                <c:pt idx="4">
                  <c:v>1.8213706462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'time trend graph data'!$A$44</c:f>
              <c:strCache>
                <c:ptCount val="1"/>
                <c:pt idx="0">
                  <c:v>CE Louise/Pembina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data'!$B$44:$F$44</c:f>
              <c:numCache>
                <c:ptCount val="5"/>
                <c:pt idx="0">
                  <c:v>3.141561467</c:v>
                </c:pt>
                <c:pt idx="1">
                  <c:v>2.3718068873</c:v>
                </c:pt>
                <c:pt idx="2">
                  <c:v>2.6338554259</c:v>
                </c:pt>
                <c:pt idx="3">
                  <c:v>1.6907489672</c:v>
                </c:pt>
                <c:pt idx="4">
                  <c:v>2.7343978801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'time trend graph data'!$A$45</c:f>
              <c:strCache>
                <c:ptCount val="1"/>
                <c:pt idx="0">
                  <c:v>CE Morden/Winkler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data'!$B$45:$F$45</c:f>
              <c:numCache>
                <c:ptCount val="5"/>
                <c:pt idx="0">
                  <c:v>2.8031614183</c:v>
                </c:pt>
                <c:pt idx="1">
                  <c:v>2.5326541117</c:v>
                </c:pt>
                <c:pt idx="2">
                  <c:v>2.2806914372</c:v>
                </c:pt>
                <c:pt idx="3">
                  <c:v>2.1776448372</c:v>
                </c:pt>
                <c:pt idx="4">
                  <c:v>1.888069996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'time trend graph data'!$A$46</c:f>
              <c:strCache>
                <c:ptCount val="1"/>
                <c:pt idx="0">
                  <c:v>CE Carman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data'!$B$46:$F$46</c:f>
              <c:numCache>
                <c:ptCount val="5"/>
                <c:pt idx="0">
                  <c:v>2.2466743362</c:v>
                </c:pt>
                <c:pt idx="1">
                  <c:v>1.7725990183</c:v>
                </c:pt>
                <c:pt idx="2">
                  <c:v>2.5001488221</c:v>
                </c:pt>
                <c:pt idx="3">
                  <c:v>2.2499091131</c:v>
                </c:pt>
                <c:pt idx="4">
                  <c:v>2.1691099521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'time trend graph data'!$A$47</c:f>
              <c:strCache>
                <c:ptCount val="1"/>
                <c:pt idx="0">
                  <c:v>CE Swan Lake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data'!$B$47:$F$47</c:f>
              <c:numCache>
                <c:ptCount val="5"/>
                <c:pt idx="0">
                  <c:v>2.9008951195</c:v>
                </c:pt>
                <c:pt idx="1">
                  <c:v>2.0292966503</c:v>
                </c:pt>
                <c:pt idx="2">
                  <c:v>1.8607640106</c:v>
                </c:pt>
                <c:pt idx="3">
                  <c:v>2.5504567881</c:v>
                </c:pt>
                <c:pt idx="4">
                  <c:v>1.3126287722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'time trend graph data'!$A$48</c:f>
              <c:strCache>
                <c:ptCount val="1"/>
                <c:pt idx="0">
                  <c:v>CE Portage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data'!$B$48:$F$48</c:f>
              <c:numCache>
                <c:ptCount val="5"/>
                <c:pt idx="0">
                  <c:v>3.9824209547</c:v>
                </c:pt>
                <c:pt idx="1">
                  <c:v>3.1436239825</c:v>
                </c:pt>
                <c:pt idx="2">
                  <c:v>2.9989013384</c:v>
                </c:pt>
                <c:pt idx="3">
                  <c:v>3.0028857715</c:v>
                </c:pt>
                <c:pt idx="4">
                  <c:v>3.1485063216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'time trend graph data'!$A$49</c:f>
              <c:strCache>
                <c:ptCount val="1"/>
                <c:pt idx="0">
                  <c:v>CE Seven Regions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data'!$B$49:$F$49</c:f>
              <c:numCache>
                <c:ptCount val="5"/>
                <c:pt idx="0">
                  <c:v>2.9698111588</c:v>
                </c:pt>
                <c:pt idx="1">
                  <c:v>3.6598653089</c:v>
                </c:pt>
                <c:pt idx="2">
                  <c:v>3.3094347159</c:v>
                </c:pt>
                <c:pt idx="3">
                  <c:v>2.8464124273</c:v>
                </c:pt>
                <c:pt idx="4">
                  <c:v>4.2080264218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'time trend graph data'!$A$57</c:f>
              <c:strCache>
                <c:ptCount val="1"/>
                <c:pt idx="0">
                  <c:v>AS East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data'!$B$57:$F$57</c:f>
              <c:numCache>
                <c:ptCount val="5"/>
                <c:pt idx="0">
                  <c:v>2.2660990849</c:v>
                </c:pt>
                <c:pt idx="1">
                  <c:v>2.3609763936</c:v>
                </c:pt>
                <c:pt idx="2">
                  <c:v>2.1765309404</c:v>
                </c:pt>
                <c:pt idx="3">
                  <c:v>1.9198989896</c:v>
                </c:pt>
                <c:pt idx="4">
                  <c:v>2.0386695914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'time trend graph data'!$A$58</c:f>
              <c:strCache>
                <c:ptCount val="1"/>
                <c:pt idx="0">
                  <c:v>AS North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data'!$B$58:$F$58</c:f>
              <c:numCache>
                <c:ptCount val="5"/>
                <c:pt idx="0">
                  <c:v>2.3738013777</c:v>
                </c:pt>
                <c:pt idx="1">
                  <c:v>2.5131227921</c:v>
                </c:pt>
                <c:pt idx="2">
                  <c:v>2.4972185258</c:v>
                </c:pt>
                <c:pt idx="3">
                  <c:v>2.8480059804</c:v>
                </c:pt>
                <c:pt idx="4">
                  <c:v>2.1399544767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'time trend graph data'!$A$59</c:f>
              <c:strCache>
                <c:ptCount val="1"/>
                <c:pt idx="0">
                  <c:v>AS West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data'!$B$59:$F$59</c:f>
              <c:numCache>
                <c:ptCount val="5"/>
                <c:pt idx="0">
                  <c:v>2.6438644499</c:v>
                </c:pt>
                <c:pt idx="1">
                  <c:v>2.8563647591</c:v>
                </c:pt>
                <c:pt idx="2">
                  <c:v>2.4410421926</c:v>
                </c:pt>
                <c:pt idx="3">
                  <c:v>2.4850970454</c:v>
                </c:pt>
                <c:pt idx="4">
                  <c:v>2.8986501956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'time trend graph data'!$A$60</c:f>
              <c:strCache>
                <c:ptCount val="1"/>
                <c:pt idx="0">
                  <c:v>AS West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data'!$B$60:$F$60</c:f>
              <c:numCache>
                <c:ptCount val="5"/>
                <c:pt idx="0">
                  <c:v>3.0453012858</c:v>
                </c:pt>
                <c:pt idx="1">
                  <c:v>2.9524649056</c:v>
                </c:pt>
                <c:pt idx="2">
                  <c:v>3.0378386412</c:v>
                </c:pt>
                <c:pt idx="3">
                  <c:v>2.5564901545</c:v>
                </c:pt>
                <c:pt idx="4">
                  <c:v>2.0621231355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'time trend graph data'!$A$61</c:f>
              <c:strCache>
                <c:ptCount val="1"/>
                <c:pt idx="0">
                  <c:v>AS North 1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data'!$B$61:$F$61</c:f>
              <c:numCache>
                <c:ptCount val="5"/>
                <c:pt idx="0">
                  <c:v>2.4083404411</c:v>
                </c:pt>
                <c:pt idx="1">
                  <c:v>2.529586335</c:v>
                </c:pt>
                <c:pt idx="2">
                  <c:v>2.507630615</c:v>
                </c:pt>
                <c:pt idx="3">
                  <c:v>2.3282089563</c:v>
                </c:pt>
                <c:pt idx="4">
                  <c:v>2.2689995918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'time trend graph data'!$A$62</c:f>
              <c:strCache>
                <c:ptCount val="1"/>
                <c:pt idx="0">
                  <c:v>AS East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data'!$B$62:$F$62</c:f>
              <c:numCache>
                <c:ptCount val="5"/>
                <c:pt idx="0">
                  <c:v>2.8277198512</c:v>
                </c:pt>
                <c:pt idx="1">
                  <c:v>2.6510698703</c:v>
                </c:pt>
                <c:pt idx="2">
                  <c:v>2.879160945</c:v>
                </c:pt>
                <c:pt idx="3">
                  <c:v>2.4883353805</c:v>
                </c:pt>
                <c:pt idx="4">
                  <c:v>2.1474931408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'time trend graph data'!$A$13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data'!$B$13:$F$13</c:f>
              <c:numCache>
                <c:ptCount val="5"/>
                <c:pt idx="0">
                  <c:v>2.9889370021</c:v>
                </c:pt>
                <c:pt idx="1">
                  <c:v>2.8663126451</c:v>
                </c:pt>
                <c:pt idx="2">
                  <c:v>2.8094545609</c:v>
                </c:pt>
                <c:pt idx="3">
                  <c:v>2.685657487</c:v>
                </c:pt>
                <c:pt idx="4">
                  <c:v>2.5721835656</c:v>
                </c:pt>
              </c:numCache>
            </c:numRef>
          </c:val>
          <c:smooth val="0"/>
        </c:ser>
        <c:marker val="1"/>
        <c:axId val="8549392"/>
        <c:axId val="9835665"/>
      </c:lineChart>
      <c:catAx>
        <c:axId val="85493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9835665"/>
        <c:crosses val="autoZero"/>
        <c:auto val="1"/>
        <c:lblOffset val="100"/>
        <c:noMultiLvlLbl val="0"/>
      </c:catAx>
      <c:valAx>
        <c:axId val="9835665"/>
        <c:scaling>
          <c:orientation val="minMax"/>
          <c:max val="10"/>
        </c:scaling>
        <c:axPos val="l"/>
        <c:majorGridlines/>
        <c:delete val="0"/>
        <c:numFmt formatCode="General" sourceLinked="0"/>
        <c:majorTickMark val="none"/>
        <c:minorTickMark val="none"/>
        <c:tickLblPos val="nextTo"/>
        <c:crossAx val="854939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645"/>
          <c:w val="0.9845"/>
          <c:h val="0.13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Brandon Districts Premature Mortality Rates for Females  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average annual death rate per 1,000 females age 0-74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045"/>
          <c:w val="0.988"/>
          <c:h val="0.837"/>
        </c:manualLayout>
      </c:layout>
      <c:lineChart>
        <c:grouping val="standard"/>
        <c:varyColors val="0"/>
        <c:ser>
          <c:idx val="1"/>
          <c:order val="0"/>
          <c:tx>
            <c:strRef>
              <c:f>'time trend graph data'!$A$50</c:f>
              <c:strCache>
                <c:ptCount val="1"/>
                <c:pt idx="0">
                  <c:v>BDN Rural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data'!$B$50:$F$50</c:f>
              <c:numCache>
                <c:ptCount val="5"/>
                <c:pt idx="0">
                  <c:v>2.0996013697</c:v>
                </c:pt>
                <c:pt idx="1">
                  <c:v>3.1209772036</c:v>
                </c:pt>
                <c:pt idx="2">
                  <c:v>1.6517364507</c:v>
                </c:pt>
                <c:pt idx="3">
                  <c:v>2.6815651654</c:v>
                </c:pt>
                <c:pt idx="4">
                  <c:v>2.2639905011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'time trend graph data'!$A$51</c:f>
              <c:strCache>
                <c:ptCount val="1"/>
                <c:pt idx="0">
                  <c:v>BDN Southeast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data'!$B$51:$F$51</c:f>
              <c:numCache>
                <c:ptCount val="5"/>
                <c:pt idx="0">
                  <c:v>1.7887788353</c:v>
                </c:pt>
                <c:pt idx="1">
                  <c:v>1.9943228396</c:v>
                </c:pt>
                <c:pt idx="2">
                  <c:v>2.1599660215</c:v>
                </c:pt>
                <c:pt idx="3">
                  <c:v>2.7371395455</c:v>
                </c:pt>
                <c:pt idx="4">
                  <c:v>1.27164732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'time trend graph data'!$A$52</c:f>
              <c:strCache>
                <c:ptCount val="1"/>
                <c:pt idx="0">
                  <c:v>BDN West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data'!$B$52:$F$52</c:f>
              <c:numCache>
                <c:ptCount val="5"/>
                <c:pt idx="0">
                  <c:v>2.6576172683</c:v>
                </c:pt>
                <c:pt idx="1">
                  <c:v>2.7450380733</c:v>
                </c:pt>
                <c:pt idx="2">
                  <c:v>1.8793869234</c:v>
                </c:pt>
                <c:pt idx="3">
                  <c:v>1.8012719874</c:v>
                </c:pt>
                <c:pt idx="4">
                  <c:v>2.0607234945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'time trend graph data'!$A$53</c:f>
              <c:strCache>
                <c:ptCount val="1"/>
                <c:pt idx="0">
                  <c:v>BDN 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data'!$B$53:$F$53</c:f>
              <c:numCache>
                <c:ptCount val="5"/>
                <c:pt idx="0">
                  <c:v>2.5265889948</c:v>
                </c:pt>
                <c:pt idx="1">
                  <c:v>3.0514919298</c:v>
                </c:pt>
                <c:pt idx="2">
                  <c:v>2.8879087542</c:v>
                </c:pt>
                <c:pt idx="3">
                  <c:v>2.9286338874</c:v>
                </c:pt>
                <c:pt idx="4">
                  <c:v>2.025850465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'time trend graph data'!$A$54</c:f>
              <c:strCache>
                <c:ptCount val="1"/>
                <c:pt idx="0">
                  <c:v>BDN North End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data'!$B$54:$F$54</c:f>
              <c:numCache>
                <c:ptCount val="5"/>
                <c:pt idx="0">
                  <c:v>2.7386532858</c:v>
                </c:pt>
                <c:pt idx="1">
                  <c:v>2.5376575424</c:v>
                </c:pt>
                <c:pt idx="2">
                  <c:v>2.3051063624</c:v>
                </c:pt>
                <c:pt idx="3">
                  <c:v>2.2415606893</c:v>
                </c:pt>
                <c:pt idx="4">
                  <c:v>2.5444653142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'time trend graph data'!$A$55</c:f>
              <c:strCache>
                <c:ptCount val="1"/>
                <c:pt idx="0">
                  <c:v>BDN Southwest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data'!$B$55:$F$55</c:f>
              <c:numCache>
                <c:ptCount val="5"/>
                <c:pt idx="0">
                  <c:v>2.8505012184</c:v>
                </c:pt>
                <c:pt idx="1">
                  <c:v>1.7466810554</c:v>
                </c:pt>
                <c:pt idx="2">
                  <c:v>2.1809556488</c:v>
                </c:pt>
                <c:pt idx="3">
                  <c:v>2.648790645</c:v>
                </c:pt>
                <c:pt idx="4">
                  <c:v>1.0076100547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'time trend graph data'!$A$56</c:f>
              <c:strCache>
                <c:ptCount val="1"/>
                <c:pt idx="0">
                  <c:v>BDN 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data'!$B$56:$F$56</c:f>
              <c:numCache>
                <c:ptCount val="5"/>
                <c:pt idx="0">
                  <c:v>3.5129737277</c:v>
                </c:pt>
                <c:pt idx="1">
                  <c:v>3.8744392769</c:v>
                </c:pt>
                <c:pt idx="2">
                  <c:v>3.4191632915</c:v>
                </c:pt>
                <c:pt idx="3">
                  <c:v>2.9109928754</c:v>
                </c:pt>
                <c:pt idx="4">
                  <c:v>3.0329233783</c:v>
                </c:pt>
              </c:numCache>
            </c:numRef>
          </c:val>
          <c:smooth val="0"/>
        </c:ser>
        <c:ser>
          <c:idx val="0"/>
          <c:order val="7"/>
          <c:tx>
            <c:strRef>
              <c:f>'time trend graph data'!$A$13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data'!$B$13:$F$13</c:f>
              <c:numCache>
                <c:ptCount val="5"/>
                <c:pt idx="0">
                  <c:v>2.9889370021</c:v>
                </c:pt>
                <c:pt idx="1">
                  <c:v>2.8663126451</c:v>
                </c:pt>
                <c:pt idx="2">
                  <c:v>2.8094545609</c:v>
                </c:pt>
                <c:pt idx="3">
                  <c:v>2.685657487</c:v>
                </c:pt>
                <c:pt idx="4">
                  <c:v>2.5721835656</c:v>
                </c:pt>
              </c:numCache>
            </c:numRef>
          </c:val>
          <c:smooth val="0"/>
        </c:ser>
        <c:marker val="1"/>
        <c:axId val="21412122"/>
        <c:axId val="58491371"/>
      </c:lineChart>
      <c:catAx>
        <c:axId val="214121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8491371"/>
        <c:crosses val="autoZero"/>
        <c:auto val="1"/>
        <c:lblOffset val="100"/>
        <c:noMultiLvlLbl val="0"/>
      </c:catAx>
      <c:valAx>
        <c:axId val="58491371"/>
        <c:scaling>
          <c:orientation val="minMax"/>
          <c:max val="10"/>
        </c:scaling>
        <c:axPos val="l"/>
        <c:majorGridlines/>
        <c:delete val="0"/>
        <c:numFmt formatCode="General" sourceLinked="0"/>
        <c:majorTickMark val="none"/>
        <c:minorTickMark val="none"/>
        <c:tickLblPos val="nextTo"/>
        <c:crossAx val="2141212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56"/>
          <c:w val="0.9945"/>
          <c:h val="0.04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10425"/>
          <c:w val="0.9845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'time trend graph data'!$A$91</c:f>
              <c:strCache>
                <c:ptCount val="1"/>
                <c:pt idx="0">
                  <c:v>Fort Garry 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data'!$B$91:$F$91</c:f>
              <c:numCache>
                <c:ptCount val="5"/>
                <c:pt idx="0">
                  <c:v>2.3200123649</c:v>
                </c:pt>
                <c:pt idx="1">
                  <c:v>2.013400442</c:v>
                </c:pt>
                <c:pt idx="2">
                  <c:v>2.1627292941</c:v>
                </c:pt>
                <c:pt idx="3">
                  <c:v>1.7423282102</c:v>
                </c:pt>
                <c:pt idx="4">
                  <c:v>1.7831898646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'time trend graph data'!$A$92</c:f>
              <c:strCache>
                <c:ptCount val="1"/>
                <c:pt idx="0">
                  <c:v>Fort Garry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data'!$B$92:$F$92</c:f>
              <c:numCache>
                <c:ptCount val="5"/>
                <c:pt idx="0">
                  <c:v>1.7783093044</c:v>
                </c:pt>
                <c:pt idx="1">
                  <c:v>2.2630907405</c:v>
                </c:pt>
                <c:pt idx="2">
                  <c:v>2.4590647176</c:v>
                </c:pt>
                <c:pt idx="3">
                  <c:v>2.1351385954</c:v>
                </c:pt>
                <c:pt idx="4">
                  <c:v>1.8578627374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'time trend graph data'!$A$93</c:f>
              <c:strCache>
                <c:ptCount val="1"/>
                <c:pt idx="0">
                  <c:v>Assiniboine South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data'!$B$93:$F$93</c:f>
              <c:numCache>
                <c:ptCount val="5"/>
                <c:pt idx="0">
                  <c:v>2.6245810159</c:v>
                </c:pt>
                <c:pt idx="1">
                  <c:v>2.0874015458</c:v>
                </c:pt>
                <c:pt idx="2">
                  <c:v>2.3601212951</c:v>
                </c:pt>
                <c:pt idx="3">
                  <c:v>2.4273624507</c:v>
                </c:pt>
                <c:pt idx="4">
                  <c:v>2.0711753857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'time trend graph data'!$A$94</c:f>
              <c:strCache>
                <c:ptCount val="1"/>
                <c:pt idx="0">
                  <c:v>River Heights 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data'!$B$94:$F$94</c:f>
              <c:numCache>
                <c:ptCount val="5"/>
                <c:pt idx="0">
                  <c:v>2.5006912502</c:v>
                </c:pt>
                <c:pt idx="1">
                  <c:v>2.377873428</c:v>
                </c:pt>
                <c:pt idx="2">
                  <c:v>2.449188563</c:v>
                </c:pt>
                <c:pt idx="3">
                  <c:v>2.0883020541</c:v>
                </c:pt>
                <c:pt idx="4">
                  <c:v>2.3185995861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'time trend graph data'!$A$96</c:f>
              <c:strCache>
                <c:ptCount val="1"/>
                <c:pt idx="0">
                  <c:v>St. Vital South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data'!$B$96:$F$96</c:f>
              <c:numCache>
                <c:ptCount val="5"/>
                <c:pt idx="0">
                  <c:v>2.9452843562</c:v>
                </c:pt>
                <c:pt idx="1">
                  <c:v>2.9849221522</c:v>
                </c:pt>
                <c:pt idx="2">
                  <c:v>2.3457029371</c:v>
                </c:pt>
                <c:pt idx="3">
                  <c:v>2.2442794707</c:v>
                </c:pt>
                <c:pt idx="4">
                  <c:v>1.9767038087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'time trend graph data'!$A$98</c:f>
              <c:strCache>
                <c:ptCount val="1"/>
                <c:pt idx="0">
                  <c:v>River East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data'!$B$98:$F$98</c:f>
              <c:numCache>
                <c:ptCount val="5"/>
                <c:pt idx="0">
                  <c:v>1.6498767422</c:v>
                </c:pt>
                <c:pt idx="1">
                  <c:v>1.8771749201</c:v>
                </c:pt>
                <c:pt idx="2">
                  <c:v>1.5468611798</c:v>
                </c:pt>
                <c:pt idx="3">
                  <c:v>1.905798704</c:v>
                </c:pt>
                <c:pt idx="4">
                  <c:v>1.0354373918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'time trend graph data'!$A$99</c:f>
              <c:strCache>
                <c:ptCount val="1"/>
                <c:pt idx="0">
                  <c:v>River East 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data'!$B$99:$F$99</c:f>
              <c:numCache>
                <c:ptCount val="5"/>
                <c:pt idx="0">
                  <c:v>3.0367089758</c:v>
                </c:pt>
                <c:pt idx="1">
                  <c:v>2.175420272</c:v>
                </c:pt>
                <c:pt idx="2">
                  <c:v>2.504237177</c:v>
                </c:pt>
                <c:pt idx="3">
                  <c:v>2.3657626365</c:v>
                </c:pt>
                <c:pt idx="4">
                  <c:v>2.5353880614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'time trend graph data'!$A$100</c:f>
              <c:strCache>
                <c:ptCount val="1"/>
                <c:pt idx="0">
                  <c:v>River East 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data'!$B$100:$F$100</c:f>
              <c:numCache>
                <c:ptCount val="5"/>
                <c:pt idx="0">
                  <c:v>2.6932959753</c:v>
                </c:pt>
                <c:pt idx="1">
                  <c:v>2.634537283</c:v>
                </c:pt>
                <c:pt idx="2">
                  <c:v>2.3756126805</c:v>
                </c:pt>
                <c:pt idx="3">
                  <c:v>2.2533542362</c:v>
                </c:pt>
                <c:pt idx="4">
                  <c:v>2.1523602659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'time trend graph data'!$A$102</c:f>
              <c:strCache>
                <c:ptCount val="1"/>
                <c:pt idx="0">
                  <c:v>St. Boniface 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data'!$B$102:$F$102</c:f>
              <c:numCache>
                <c:ptCount val="5"/>
                <c:pt idx="0">
                  <c:v>2.373067222</c:v>
                </c:pt>
                <c:pt idx="1">
                  <c:v>2.5407324581</c:v>
                </c:pt>
                <c:pt idx="2">
                  <c:v>2.0952617575</c:v>
                </c:pt>
                <c:pt idx="3">
                  <c:v>2.2749864717</c:v>
                </c:pt>
                <c:pt idx="4">
                  <c:v>1.9241524371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'time trend graph data'!$A$108</c:f>
              <c:strCache>
                <c:ptCount val="1"/>
                <c:pt idx="0">
                  <c:v>St. James - Assiniboia W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data'!$B$108:$F$108</c:f>
              <c:numCache>
                <c:ptCount val="5"/>
                <c:pt idx="0">
                  <c:v>2.2297099337</c:v>
                </c:pt>
                <c:pt idx="1">
                  <c:v>2.5622572692</c:v>
                </c:pt>
                <c:pt idx="2">
                  <c:v>2.0307937749</c:v>
                </c:pt>
                <c:pt idx="3">
                  <c:v>2.2078492687</c:v>
                </c:pt>
                <c:pt idx="4">
                  <c:v>2.3388567742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'time trend graph data'!$A$110</c:f>
              <c:strCache>
                <c:ptCount val="1"/>
                <c:pt idx="0">
                  <c:v>Inkster West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data'!$B$110:$F$110</c:f>
              <c:numCache>
                <c:ptCount val="5"/>
                <c:pt idx="0">
                  <c:v>1.7810103058</c:v>
                </c:pt>
                <c:pt idx="1">
                  <c:v>2.3888491366</c:v>
                </c:pt>
                <c:pt idx="2">
                  <c:v>1.9234678724</c:v>
                </c:pt>
                <c:pt idx="3">
                  <c:v>2.4447687714</c:v>
                </c:pt>
                <c:pt idx="4">
                  <c:v>2.0972240131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'time trend graph data'!$A$13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data'!$B$13:$F$13</c:f>
              <c:numCache>
                <c:ptCount val="5"/>
                <c:pt idx="0">
                  <c:v>2.9889370021</c:v>
                </c:pt>
                <c:pt idx="1">
                  <c:v>2.8663126451</c:v>
                </c:pt>
                <c:pt idx="2">
                  <c:v>2.8094545609</c:v>
                </c:pt>
                <c:pt idx="3">
                  <c:v>2.685657487</c:v>
                </c:pt>
                <c:pt idx="4">
                  <c:v>2.5721835656</c:v>
                </c:pt>
              </c:numCache>
            </c:numRef>
          </c:val>
          <c:smooth val="0"/>
        </c:ser>
        <c:marker val="1"/>
        <c:axId val="56660292"/>
        <c:axId val="40180581"/>
      </c:lineChart>
      <c:catAx>
        <c:axId val="566602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0180581"/>
        <c:crosses val="autoZero"/>
        <c:auto val="1"/>
        <c:lblOffset val="100"/>
        <c:noMultiLvlLbl val="0"/>
      </c:catAx>
      <c:valAx>
        <c:axId val="40180581"/>
        <c:scaling>
          <c:orientation val="minMax"/>
          <c:max val="10"/>
        </c:scaling>
        <c:axPos val="l"/>
        <c:majorGridlines/>
        <c:delete val="0"/>
        <c:numFmt formatCode="General" sourceLinked="0"/>
        <c:majorTickMark val="none"/>
        <c:minorTickMark val="none"/>
        <c:tickLblPos val="nextTo"/>
        <c:crossAx val="5666029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875"/>
          <c:w val="1"/>
          <c:h val="0.1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0.75625</cdr:x>
      <cdr:y>0.974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553200" y="5772150"/>
          <a:ext cx="2114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  <cdr:relSizeAnchor xmlns:cdr="http://schemas.openxmlformats.org/drawingml/2006/chartDrawing">
    <cdr:from>
      <cdr:x>0.562</cdr:x>
      <cdr:y>0.16425</cdr:y>
    </cdr:from>
    <cdr:to>
      <cdr:x>0.98725</cdr:x>
      <cdr:y>0.31625</cdr:y>
    </cdr:to>
    <cdr:sp>
      <cdr:nvSpPr>
        <cdr:cNvPr id="2" name="TextBox 2"/>
        <cdr:cNvSpPr txBox="1">
          <a:spLocks noChangeArrowheads="1"/>
        </cdr:cNvSpPr>
      </cdr:nvSpPr>
      <cdr:spPr>
        <a:xfrm>
          <a:off x="4867275" y="971550"/>
          <a:ext cx="36861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                                          Time Trend Analysis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South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similar to the Manitoba time trend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Mid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similar to the Manitoba time trend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North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not improving as fast, or getting worse than the Manitoba time trend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Brandon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similar to the Manitoba time trend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0.24425</cdr:x>
      <cdr:y>0.026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0"/>
          <a:ext cx="21240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0.24375</cdr:x>
      <cdr:y>0.026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114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0.24425</cdr:x>
      <cdr:y>0.026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1240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0.02275</cdr:y>
    </cdr:from>
    <cdr:to>
      <cdr:x>1</cdr:x>
      <cdr:y>0.0945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133350"/>
          <a:ext cx="86296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Univers 45 Light"/>
              <a:ea typeface="Univers 45 Light"/>
              <a:cs typeface="Univers 45 Light"/>
            </a:rPr>
            <a:t>Trends in Winnipeg Most Healthy Neighborhood Clusters Premature Mortality Rates for Females  </a:t>
          </a:r>
          <a:r>
            <a:rPr lang="en-US" cap="none" sz="1000" b="0" i="0" u="none" baseline="0"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Age-adjusted average annual death rate per 1,000 females age 0-74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0.2445</cdr:x>
      <cdr:y>0.026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1240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0.2445</cdr:x>
      <cdr:y>0.026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1240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0.02925</cdr:y>
    </cdr:from>
    <cdr:to>
      <cdr:x>1</cdr:x>
      <cdr:y>0.1155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171450"/>
          <a:ext cx="86487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Univers 45 Light"/>
              <a:ea typeface="Univers 45 Light"/>
              <a:cs typeface="Univers 45 Light"/>
            </a:rPr>
            <a:t>Trends in Winnipeg Least Healthy Neighborhood Clusters Premature Mortality Rates for Females  </a:t>
          </a:r>
          <a:r>
            <a:rPr lang="en-US" cap="none" sz="1000" b="0" i="0" u="none" baseline="0"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Age-adjusted average annual death rate per 1,000 females age 0-74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0.2445</cdr:x>
      <cdr:y>0.026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1240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0.75625</cdr:x>
      <cdr:y>0.97225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553200" y="5762625"/>
          <a:ext cx="21145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  <cdr:relSizeAnchor xmlns:cdr="http://schemas.openxmlformats.org/drawingml/2006/chartDrawing">
    <cdr:from>
      <cdr:x>0.46575</cdr:x>
      <cdr:y>0.1695</cdr:y>
    </cdr:from>
    <cdr:to>
      <cdr:x>0.969</cdr:x>
      <cdr:y>0.31</cdr:y>
    </cdr:to>
    <cdr:sp>
      <cdr:nvSpPr>
        <cdr:cNvPr id="2" name="TextBox 2"/>
        <cdr:cNvSpPr txBox="1">
          <a:spLocks noChangeArrowheads="1"/>
        </cdr:cNvSpPr>
      </cdr:nvSpPr>
      <cdr:spPr>
        <a:xfrm>
          <a:off x="4038600" y="1000125"/>
          <a:ext cx="4362450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Univers 45 Light"/>
              <a:ea typeface="Univers 45 Light"/>
              <a:cs typeface="Univers 45 Light"/>
            </a:rPr>
            <a:t>                                 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Time Trend Analysis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Wpg Most Healthy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similar to the Manitoba time trend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Wpg Average Health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similar to the Manitoba time trend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Wpg Least Healthy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not improving as fast, or getting worse than the Manitoba time trend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</cdr:x>
      <cdr:y>0.06125</cdr:y>
    </cdr:from>
    <cdr:to>
      <cdr:x>1</cdr:x>
      <cdr:y>0.1125</cdr:y>
    </cdr:to>
    <cdr:sp>
      <cdr:nvSpPr>
        <cdr:cNvPr id="1" name="TextBox 1"/>
        <cdr:cNvSpPr txBox="1">
          <a:spLocks noChangeArrowheads="1"/>
        </cdr:cNvSpPr>
      </cdr:nvSpPr>
      <cdr:spPr>
        <a:xfrm>
          <a:off x="7210425" y="361950"/>
          <a:ext cx="1457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only on website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0.2445</cdr:x>
      <cdr:y>0.026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1240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</cdr:x>
      <cdr:y>0.06075</cdr:y>
    </cdr:from>
    <cdr:to>
      <cdr:x>1</cdr:x>
      <cdr:y>0.1125</cdr:y>
    </cdr:to>
    <cdr:sp>
      <cdr:nvSpPr>
        <cdr:cNvPr id="1" name="TextBox 1"/>
        <cdr:cNvSpPr txBox="1">
          <a:spLocks noChangeArrowheads="1"/>
        </cdr:cNvSpPr>
      </cdr:nvSpPr>
      <cdr:spPr>
        <a:xfrm>
          <a:off x="7210425" y="352425"/>
          <a:ext cx="1457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only on website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0.2445</cdr:x>
      <cdr:y>0.026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1240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</cdr:x>
      <cdr:y>0.1075</cdr:y>
    </cdr:from>
    <cdr:to>
      <cdr:x>0.1985</cdr:x>
      <cdr:y>0.13875</cdr:y>
    </cdr:to>
    <cdr:sp>
      <cdr:nvSpPr>
        <cdr:cNvPr id="1" name="TextBox 4"/>
        <cdr:cNvSpPr txBox="1">
          <a:spLocks noChangeArrowheads="1"/>
        </cdr:cNvSpPr>
      </cdr:nvSpPr>
      <cdr:spPr>
        <a:xfrm>
          <a:off x="1381125" y="628650"/>
          <a:ext cx="3333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10.6</a:t>
          </a:r>
        </a:p>
      </cdr:txBody>
    </cdr:sp>
  </cdr:relSizeAnchor>
  <cdr:relSizeAnchor xmlns:cdr="http://schemas.openxmlformats.org/drawingml/2006/chartDrawing">
    <cdr:from>
      <cdr:x>0.31075</cdr:x>
      <cdr:y>0.1075</cdr:y>
    </cdr:from>
    <cdr:to>
      <cdr:x>0.35</cdr:x>
      <cdr:y>0.13875</cdr:y>
    </cdr:to>
    <cdr:sp>
      <cdr:nvSpPr>
        <cdr:cNvPr id="2" name="TextBox 5"/>
        <cdr:cNvSpPr txBox="1">
          <a:spLocks noChangeArrowheads="1"/>
        </cdr:cNvSpPr>
      </cdr:nvSpPr>
      <cdr:spPr>
        <a:xfrm>
          <a:off x="2695575" y="628650"/>
          <a:ext cx="342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10.5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0.2445</cdr:x>
      <cdr:y>0.026</cdr:y>
    </cdr:to>
    <cdr:sp>
      <cdr:nvSpPr>
        <cdr:cNvPr id="3" name="TextBox 6"/>
        <cdr:cNvSpPr txBox="1">
          <a:spLocks noChangeArrowheads="1"/>
        </cdr:cNvSpPr>
      </cdr:nvSpPr>
      <cdr:spPr>
        <a:xfrm>
          <a:off x="0" y="0"/>
          <a:ext cx="21240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87" sqref="B87"/>
    </sheetView>
  </sheetViews>
  <sheetFormatPr defaultColWidth="9.140625" defaultRowHeight="12.75"/>
  <cols>
    <col min="1" max="1" width="21.57421875" style="1" customWidth="1"/>
    <col min="2" max="6" width="9.7109375" style="1" bestFit="1" customWidth="1"/>
    <col min="7" max="7" width="2.8515625" style="8" customWidth="1"/>
    <col min="8" max="16384" width="9.140625" style="1" customWidth="1"/>
  </cols>
  <sheetData>
    <row r="1" spans="1:12" ht="12.75">
      <c r="A1" s="3" t="s">
        <v>0</v>
      </c>
      <c r="B1" s="3" t="s">
        <v>238</v>
      </c>
      <c r="C1" s="3" t="s">
        <v>239</v>
      </c>
      <c r="D1" s="3" t="s">
        <v>240</v>
      </c>
      <c r="E1" s="3" t="s">
        <v>241</v>
      </c>
      <c r="F1" s="3" t="s">
        <v>242</v>
      </c>
      <c r="G1" s="6"/>
      <c r="H1" s="5" t="s">
        <v>238</v>
      </c>
      <c r="I1" s="5" t="s">
        <v>239</v>
      </c>
      <c r="J1" s="5" t="s">
        <v>240</v>
      </c>
      <c r="K1" s="5" t="s">
        <v>241</v>
      </c>
      <c r="L1" s="5" t="s">
        <v>242</v>
      </c>
    </row>
    <row r="2" spans="1:7" ht="12.75">
      <c r="A2" s="5" t="s">
        <v>217</v>
      </c>
      <c r="B2" s="12" t="s">
        <v>244</v>
      </c>
      <c r="C2" s="2"/>
      <c r="D2" s="2"/>
      <c r="E2" s="2"/>
      <c r="F2" s="2"/>
      <c r="G2" s="6"/>
    </row>
    <row r="3" spans="1:12" s="4" customFormat="1" ht="12.75">
      <c r="A3" s="4" t="s">
        <v>108</v>
      </c>
      <c r="B3" s="4">
        <f>'orig data'!L4</f>
        <v>2.7120428742</v>
      </c>
      <c r="C3" s="4">
        <f>'orig data'!M4</f>
        <v>2.5098783051</v>
      </c>
      <c r="D3" s="4">
        <f>'orig data'!N4</f>
        <v>2.5431431275</v>
      </c>
      <c r="E3" s="4">
        <f>'orig data'!O4</f>
        <v>2.3130757419</v>
      </c>
      <c r="F3" s="4">
        <f>'orig data'!P4</f>
        <v>2.2801781648</v>
      </c>
      <c r="G3" s="6"/>
      <c r="H3" s="1" t="str">
        <f>IF(AND('orig data'!B4&gt;0,'orig data'!B4&lt;=5),"c"," ")&amp;IF(AND('orig data'!G4&gt;0,'orig data'!G4&lt;=5),"p"," ")</f>
        <v>  </v>
      </c>
      <c r="I3" s="1" t="str">
        <f>IF(AND('orig data'!C4&gt;0,'orig data'!C4&lt;=5),"c"," ")&amp;IF(AND('orig data'!H4&gt;0,'orig data'!H4&lt;=5),"p"," ")</f>
        <v>  </v>
      </c>
      <c r="J3" s="1" t="str">
        <f>IF(AND('orig data'!D4&gt;0,'orig data'!D4&lt;=5),"c"," ")&amp;IF(AND('orig data'!I4&gt;0,'orig data'!I4&lt;=5),"p"," ")</f>
        <v>  </v>
      </c>
      <c r="K3" s="1" t="str">
        <f>IF(AND('orig data'!E4&gt;0,'orig data'!E4&lt;=5),"c"," ")&amp;IF(AND('orig data'!J4&gt;0,'orig data'!J4&lt;=5),"p"," ")</f>
        <v>  </v>
      </c>
      <c r="L3" s="1" t="str">
        <f>IF(AND('orig data'!F4&gt;0,'orig data'!F4&lt;=5),"c"," ")&amp;IF(AND('orig data'!K4&gt;0,'orig data'!K4&lt;=5),"p"," ")</f>
        <v>  </v>
      </c>
    </row>
    <row r="4" spans="1:12" s="4" customFormat="1" ht="12.75">
      <c r="A4" s="4" t="s">
        <v>109</v>
      </c>
      <c r="B4" s="4">
        <f>'orig data'!L5</f>
        <v>3.1272200364</v>
      </c>
      <c r="C4" s="4">
        <f>'orig data'!M5</f>
        <v>3.0847633736</v>
      </c>
      <c r="D4" s="4">
        <f>'orig data'!N5</f>
        <v>3.0257219354</v>
      </c>
      <c r="E4" s="4">
        <f>'orig data'!O5</f>
        <v>2.9248795572</v>
      </c>
      <c r="F4" s="4">
        <f>'orig data'!P5</f>
        <v>2.6187205928</v>
      </c>
      <c r="G4" s="6"/>
      <c r="H4" s="1" t="str">
        <f>IF(AND('orig data'!B5&gt;0,'orig data'!B5&lt;=5),"c"," ")&amp;IF(AND('orig data'!G5&gt;0,'orig data'!G5&lt;=5),"p"," ")</f>
        <v>  </v>
      </c>
      <c r="I4" s="1" t="str">
        <f>IF(AND('orig data'!C5&gt;0,'orig data'!C5&lt;=5),"c"," ")&amp;IF(AND('orig data'!H5&gt;0,'orig data'!H5&lt;=5),"p"," ")</f>
        <v>  </v>
      </c>
      <c r="J4" s="1" t="str">
        <f>IF(AND('orig data'!D5&gt;0,'orig data'!D5&lt;=5),"c"," ")&amp;IF(AND('orig data'!I5&gt;0,'orig data'!I5&lt;=5),"p"," ")</f>
        <v>  </v>
      </c>
      <c r="K4" s="1" t="str">
        <f>IF(AND('orig data'!E5&gt;0,'orig data'!E5&lt;=5),"c"," ")&amp;IF(AND('orig data'!J5&gt;0,'orig data'!J5&lt;=5),"p"," ")</f>
        <v>  </v>
      </c>
      <c r="L4" s="1" t="str">
        <f>IF(AND('orig data'!F5&gt;0,'orig data'!F5&lt;=5),"c"," ")&amp;IF(AND('orig data'!K5&gt;0,'orig data'!K5&lt;=5),"p"," ")</f>
        <v>  </v>
      </c>
    </row>
    <row r="5" spans="1:12" s="4" customFormat="1" ht="12.75">
      <c r="A5" s="4" t="s">
        <v>107</v>
      </c>
      <c r="B5" s="4">
        <f>'orig data'!L6</f>
        <v>4.3111349652</v>
      </c>
      <c r="C5" s="4">
        <f>'orig data'!M6</f>
        <v>4.0631445222</v>
      </c>
      <c r="D5" s="4">
        <f>'orig data'!N6</f>
        <v>4.7886941645</v>
      </c>
      <c r="E5" s="4">
        <f>'orig data'!O6</f>
        <v>4.1832521311</v>
      </c>
      <c r="F5" s="4">
        <f>'orig data'!P6</f>
        <v>4.1599071367</v>
      </c>
      <c r="G5" s="6"/>
      <c r="H5" s="1" t="str">
        <f>IF(AND('orig data'!B6&gt;0,'orig data'!B6&lt;=5),"c"," ")&amp;IF(AND('orig data'!G6&gt;0,'orig data'!G6&lt;=5),"p"," ")</f>
        <v>  </v>
      </c>
      <c r="I5" s="1" t="str">
        <f>IF(AND('orig data'!C6&gt;0,'orig data'!C6&lt;=5),"c"," ")&amp;IF(AND('orig data'!H6&gt;0,'orig data'!H6&lt;=5),"p"," ")</f>
        <v>  </v>
      </c>
      <c r="J5" s="1" t="str">
        <f>IF(AND('orig data'!D6&gt;0,'orig data'!D6&lt;=5),"c"," ")&amp;IF(AND('orig data'!I6&gt;0,'orig data'!I6&lt;=5),"p"," ")</f>
        <v>  </v>
      </c>
      <c r="K5" s="1" t="str">
        <f>IF(AND('orig data'!E6&gt;0,'orig data'!E6&lt;=5),"c"," ")&amp;IF(AND('orig data'!J6&gt;0,'orig data'!J6&lt;=5),"p"," ")</f>
        <v>  </v>
      </c>
      <c r="L5" s="1" t="str">
        <f>IF(AND('orig data'!F6&gt;0,'orig data'!F6&lt;=5),"c"," ")&amp;IF(AND('orig data'!K6&gt;0,'orig data'!K6&lt;=5),"p"," ")</f>
        <v>  </v>
      </c>
    </row>
    <row r="6" spans="1:12" s="4" customFormat="1" ht="12.75">
      <c r="A6" s="4" t="s">
        <v>110</v>
      </c>
      <c r="B6" s="4">
        <f>'orig data'!L7</f>
        <v>2.818731622</v>
      </c>
      <c r="C6" s="4">
        <f>'orig data'!M7</f>
        <v>2.9676605236</v>
      </c>
      <c r="D6" s="4">
        <f>'orig data'!N7</f>
        <v>2.4236144345</v>
      </c>
      <c r="E6" s="4">
        <f>'orig data'!O7</f>
        <v>2.4709716772</v>
      </c>
      <c r="F6" s="4">
        <f>'orig data'!P7</f>
        <v>2.0953848419</v>
      </c>
      <c r="G6" s="6"/>
      <c r="H6" s="1" t="str">
        <f>IF(AND('orig data'!B7&gt;0,'orig data'!B7&lt;=5),"c"," ")&amp;IF(AND('orig data'!G7&gt;0,'orig data'!G7&lt;=5),"p"," ")</f>
        <v>  </v>
      </c>
      <c r="I6" s="1" t="str">
        <f>IF(AND('orig data'!C7&gt;0,'orig data'!C7&lt;=5),"c"," ")&amp;IF(AND('orig data'!H7&gt;0,'orig data'!H7&lt;=5),"p"," ")</f>
        <v>  </v>
      </c>
      <c r="J6" s="1" t="str">
        <f>IF(AND('orig data'!D7&gt;0,'orig data'!D7&lt;=5),"c"," ")&amp;IF(AND('orig data'!I7&gt;0,'orig data'!I7&lt;=5),"p"," ")</f>
        <v>  </v>
      </c>
      <c r="K6" s="1" t="str">
        <f>IF(AND('orig data'!E7&gt;0,'orig data'!E7&lt;=5),"c"," ")&amp;IF(AND('orig data'!J7&gt;0,'orig data'!J7&lt;=5),"p"," ")</f>
        <v>  </v>
      </c>
      <c r="L6" s="1" t="str">
        <f>IF(AND('orig data'!F7&gt;0,'orig data'!F7&lt;=5),"c"," ")&amp;IF(AND('orig data'!K7&gt;0,'orig data'!K7&lt;=5),"p"," ")</f>
        <v>  </v>
      </c>
    </row>
    <row r="7" spans="1:12" s="4" customFormat="1" ht="12.75">
      <c r="A7" s="4" t="s">
        <v>111</v>
      </c>
      <c r="B7" s="4">
        <f>'orig data'!L8</f>
        <v>2.9889370021</v>
      </c>
      <c r="C7" s="4">
        <f>'orig data'!M8</f>
        <v>2.8663126451</v>
      </c>
      <c r="D7" s="4">
        <f>'orig data'!N8</f>
        <v>2.8094545609</v>
      </c>
      <c r="E7" s="4">
        <f>'orig data'!O8</f>
        <v>2.685657487</v>
      </c>
      <c r="F7" s="4">
        <f>'orig data'!P8</f>
        <v>2.5721835656</v>
      </c>
      <c r="G7" s="6"/>
      <c r="H7" s="1" t="str">
        <f>IF(AND('orig data'!B8&gt;0,'orig data'!B8&lt;=5),"c"," ")&amp;IF(AND('orig data'!G8&gt;0,'orig data'!G8&lt;=5),"p"," ")</f>
        <v>  </v>
      </c>
      <c r="I7" s="1" t="str">
        <f>IF(AND('orig data'!C8&gt;0,'orig data'!C8&lt;=5),"c"," ")&amp;IF(AND('orig data'!H8&gt;0,'orig data'!H8&lt;=5),"p"," ")</f>
        <v>  </v>
      </c>
      <c r="J7" s="1" t="str">
        <f>IF(AND('orig data'!D8&gt;0,'orig data'!D8&lt;=5),"c"," ")&amp;IF(AND('orig data'!I8&gt;0,'orig data'!I8&lt;=5),"p"," ")</f>
        <v>  </v>
      </c>
      <c r="K7" s="1" t="str">
        <f>IF(AND('orig data'!E8&gt;0,'orig data'!E8&lt;=5),"c"," ")&amp;IF(AND('orig data'!J8&gt;0,'orig data'!J8&lt;=5),"p"," ")</f>
        <v>  </v>
      </c>
      <c r="L7" s="1" t="str">
        <f>IF(AND('orig data'!F8&gt;0,'orig data'!F8&lt;=5),"c"," ")&amp;IF(AND('orig data'!K8&gt;0,'orig data'!K8&lt;=5),"p"," ")</f>
        <v>  </v>
      </c>
    </row>
    <row r="8" spans="2:12" s="4" customFormat="1" ht="12.75">
      <c r="B8" s="2"/>
      <c r="C8" s="2"/>
      <c r="D8" s="2"/>
      <c r="E8" s="2"/>
      <c r="F8" s="2"/>
      <c r="G8" s="6"/>
      <c r="H8" s="1"/>
      <c r="I8" s="1"/>
      <c r="J8" s="1"/>
      <c r="K8" s="1"/>
      <c r="L8" s="1"/>
    </row>
    <row r="9" spans="1:12" s="4" customFormat="1" ht="12.75">
      <c r="A9" s="4" t="s">
        <v>211</v>
      </c>
      <c r="B9" s="4">
        <f>'orig data'!L9</f>
        <v>2.4714769221</v>
      </c>
      <c r="C9" s="4">
        <f>'orig data'!M9</f>
        <v>2.407328804</v>
      </c>
      <c r="D9" s="4">
        <f>'orig data'!N9</f>
        <v>2.282163979</v>
      </c>
      <c r="E9" s="4">
        <f>'orig data'!O9</f>
        <v>2.1954308668</v>
      </c>
      <c r="F9" s="4">
        <f>'orig data'!P9</f>
        <v>2.0851988322</v>
      </c>
      <c r="G9" s="6"/>
      <c r="H9" s="1" t="str">
        <f>IF(AND('orig data'!B9&gt;0,'orig data'!B9&lt;=5),"c"," ")&amp;IF(AND('orig data'!G9&gt;0,'orig data'!G9&lt;=5),"p"," ")</f>
        <v>  </v>
      </c>
      <c r="I9" s="1" t="str">
        <f>IF(AND('orig data'!C9&gt;0,'orig data'!C9&lt;=5),"c"," ")&amp;IF(AND('orig data'!H9&gt;0,'orig data'!H9&lt;=5),"p"," ")</f>
        <v>  </v>
      </c>
      <c r="J9" s="1" t="str">
        <f>IF(AND('orig data'!D9&gt;0,'orig data'!D9&lt;=5),"c"," ")&amp;IF(AND('orig data'!I9&gt;0,'orig data'!I9&lt;=5),"p"," ")</f>
        <v>  </v>
      </c>
      <c r="K9" s="1" t="str">
        <f>IF(AND('orig data'!E9&gt;0,'orig data'!E9&lt;=5),"c"," ")&amp;IF(AND('orig data'!J9&gt;0,'orig data'!J9&lt;=5),"p"," ")</f>
        <v>  </v>
      </c>
      <c r="L9" s="1" t="str">
        <f>IF(AND('orig data'!F9&gt;0,'orig data'!F9&lt;=5),"c"," ")&amp;IF(AND('orig data'!K9&gt;0,'orig data'!K9&lt;=5),"p"," ")</f>
        <v>  </v>
      </c>
    </row>
    <row r="10" spans="1:12" s="4" customFormat="1" ht="12.75">
      <c r="A10" s="4" t="s">
        <v>212</v>
      </c>
      <c r="B10" s="4">
        <f>'orig data'!L10</f>
        <v>2.9875006652</v>
      </c>
      <c r="C10" s="4">
        <f>'orig data'!M10</f>
        <v>2.7681187288</v>
      </c>
      <c r="D10" s="4">
        <f>'orig data'!N10</f>
        <v>2.7749682452</v>
      </c>
      <c r="E10" s="4">
        <f>'orig data'!O10</f>
        <v>2.783158043</v>
      </c>
      <c r="F10" s="4">
        <f>'orig data'!P10</f>
        <v>2.7136549462</v>
      </c>
      <c r="G10" s="6"/>
      <c r="H10" s="1" t="str">
        <f>IF(AND('orig data'!B10&gt;0,'orig data'!B10&lt;=5),"c"," ")&amp;IF(AND('orig data'!G10&gt;0,'orig data'!G10&lt;=5),"p"," ")</f>
        <v>  </v>
      </c>
      <c r="I10" s="1" t="str">
        <f>IF(AND('orig data'!C10&gt;0,'orig data'!C10&lt;=5),"c"," ")&amp;IF(AND('orig data'!H10&gt;0,'orig data'!H10&lt;=5),"p"," ")</f>
        <v>  </v>
      </c>
      <c r="J10" s="1" t="str">
        <f>IF(AND('orig data'!D10&gt;0,'orig data'!D10&lt;=5),"c"," ")&amp;IF(AND('orig data'!I10&gt;0,'orig data'!I10&lt;=5),"p"," ")</f>
        <v>  </v>
      </c>
      <c r="K10" s="1" t="str">
        <f>IF(AND('orig data'!E10&gt;0,'orig data'!E10&lt;=5),"c"," ")&amp;IF(AND('orig data'!J10&gt;0,'orig data'!J10&lt;=5),"p"," ")</f>
        <v>  </v>
      </c>
      <c r="L10" s="1" t="str">
        <f>IF(AND('orig data'!F10&gt;0,'orig data'!F10&lt;=5),"c"," ")&amp;IF(AND('orig data'!K10&gt;0,'orig data'!K10&lt;=5),"p"," ")</f>
        <v>  </v>
      </c>
    </row>
    <row r="11" spans="1:12" s="4" customFormat="1" ht="12.75">
      <c r="A11" s="4" t="s">
        <v>213</v>
      </c>
      <c r="B11" s="4">
        <f>'orig data'!L11</f>
        <v>3.7545661099</v>
      </c>
      <c r="C11" s="4">
        <f>'orig data'!M11</f>
        <v>3.7579702134</v>
      </c>
      <c r="D11" s="4">
        <f>'orig data'!N11</f>
        <v>3.6750922928</v>
      </c>
      <c r="E11" s="4">
        <f>'orig data'!O11</f>
        <v>3.623440894</v>
      </c>
      <c r="F11" s="4">
        <f>'orig data'!P11</f>
        <v>3.7029840047</v>
      </c>
      <c r="G11" s="6"/>
      <c r="H11" s="1" t="str">
        <f>IF(AND('orig data'!B11&gt;0,'orig data'!B11&lt;=5),"c"," ")&amp;IF(AND('orig data'!G11&gt;0,'orig data'!G11&lt;=5),"p"," ")</f>
        <v>  </v>
      </c>
      <c r="I11" s="1" t="str">
        <f>IF(AND('orig data'!C11&gt;0,'orig data'!C11&lt;=5),"c"," ")&amp;IF(AND('orig data'!H11&gt;0,'orig data'!H11&lt;=5),"p"," ")</f>
        <v>  </v>
      </c>
      <c r="J11" s="1" t="str">
        <f>IF(AND('orig data'!D11&gt;0,'orig data'!D11&lt;=5),"c"," ")&amp;IF(AND('orig data'!I11&gt;0,'orig data'!I11&lt;=5),"p"," ")</f>
        <v>  </v>
      </c>
      <c r="K11" s="1" t="str">
        <f>IF(AND('orig data'!E11&gt;0,'orig data'!E11&lt;=5),"c"," ")&amp;IF(AND('orig data'!J11&gt;0,'orig data'!J11&lt;=5),"p"," ")</f>
        <v>  </v>
      </c>
      <c r="L11" s="1" t="str">
        <f>IF(AND('orig data'!F11&gt;0,'orig data'!F11&lt;=5),"c"," ")&amp;IF(AND('orig data'!K11&gt;0,'orig data'!K11&lt;=5),"p"," ")</f>
        <v>  </v>
      </c>
    </row>
    <row r="12" spans="1:12" s="4" customFormat="1" ht="12.75">
      <c r="A12" s="4" t="s">
        <v>112</v>
      </c>
      <c r="B12" s="4">
        <f>'orig data'!L12</f>
        <v>2.8776050881</v>
      </c>
      <c r="C12" s="4">
        <f>'orig data'!M12</f>
        <v>2.7604370802</v>
      </c>
      <c r="D12" s="4">
        <f>'orig data'!N12</f>
        <v>2.6684210067</v>
      </c>
      <c r="E12" s="4">
        <f>'orig data'!O12</f>
        <v>2.6032820996</v>
      </c>
      <c r="F12" s="4">
        <f>'orig data'!P12</f>
        <v>2.5287525656</v>
      </c>
      <c r="G12" s="6"/>
      <c r="H12" s="1" t="str">
        <f>IF(AND('orig data'!B12&gt;0,'orig data'!B12&lt;=5),"c"," ")&amp;IF(AND('orig data'!G12&gt;0,'orig data'!G12&lt;=5),"p"," ")</f>
        <v>  </v>
      </c>
      <c r="I12" s="1" t="str">
        <f>IF(AND('orig data'!C12&gt;0,'orig data'!C12&lt;=5),"c"," ")&amp;IF(AND('orig data'!H12&gt;0,'orig data'!H12&lt;=5),"p"," ")</f>
        <v>  </v>
      </c>
      <c r="J12" s="1" t="str">
        <f>IF(AND('orig data'!D12&gt;0,'orig data'!D12&lt;=5),"c"," ")&amp;IF(AND('orig data'!I12&gt;0,'orig data'!I12&lt;=5),"p"," ")</f>
        <v>  </v>
      </c>
      <c r="K12" s="1" t="str">
        <f>IF(AND('orig data'!E12&gt;0,'orig data'!E12&lt;=5),"c"," ")&amp;IF(AND('orig data'!J12&gt;0,'orig data'!J12&lt;=5),"p"," ")</f>
        <v>  </v>
      </c>
      <c r="L12" s="1" t="str">
        <f>IF(AND('orig data'!F12&gt;0,'orig data'!F12&lt;=5),"c"," ")&amp;IF(AND('orig data'!K12&gt;0,'orig data'!K12&lt;=5),"p"," ")</f>
        <v>  </v>
      </c>
    </row>
    <row r="13" spans="1:12" s="4" customFormat="1" ht="12.75">
      <c r="A13" s="10" t="str">
        <f aca="true" t="shared" si="0" ref="A13:F13">A7</f>
        <v>Manitoba</v>
      </c>
      <c r="B13" s="10">
        <f t="shared" si="0"/>
        <v>2.9889370021</v>
      </c>
      <c r="C13" s="10">
        <f t="shared" si="0"/>
        <v>2.8663126451</v>
      </c>
      <c r="D13" s="10">
        <f t="shared" si="0"/>
        <v>2.8094545609</v>
      </c>
      <c r="E13" s="10">
        <f t="shared" si="0"/>
        <v>2.685657487</v>
      </c>
      <c r="F13" s="10">
        <f t="shared" si="0"/>
        <v>2.5721835656</v>
      </c>
      <c r="G13" s="6"/>
      <c r="H13" s="9" t="str">
        <f>IF(AND('orig data'!B8&gt;0,'orig data'!B8&lt;=5),"c"," ")&amp;IF(AND('orig data'!G8&gt;0,'orig data'!G8&lt;=5),"p"," ")</f>
        <v>  </v>
      </c>
      <c r="I13" s="9" t="str">
        <f>IF(AND('orig data'!C8&gt;0,'orig data'!C8&lt;=5),"c"," ")&amp;IF(AND('orig data'!H8&gt;0,'orig data'!H8&lt;=5),"p"," ")</f>
        <v>  </v>
      </c>
      <c r="J13" s="9" t="str">
        <f>IF(AND('orig data'!D8&gt;0,'orig data'!D8&lt;=5),"c"," ")&amp;IF(AND('orig data'!I8&gt;0,'orig data'!I8&lt;=5),"p"," ")</f>
        <v>  </v>
      </c>
      <c r="K13" s="9" t="str">
        <f>IF(AND('orig data'!E8&gt;0,'orig data'!E8&lt;=5),"c"," ")&amp;IF(AND('orig data'!J8&gt;0,'orig data'!J8&lt;=5),"p"," ")</f>
        <v>  </v>
      </c>
      <c r="L13" s="9" t="str">
        <f>IF(AND('orig data'!F8&gt;0,'orig data'!F8&lt;=5),"c"," ")&amp;IF(AND('orig data'!K8&gt;0,'orig data'!K8&lt;=5),"p"," ")</f>
        <v>  </v>
      </c>
    </row>
    <row r="14" spans="2:12" s="4" customFormat="1" ht="12.75">
      <c r="B14" s="2"/>
      <c r="C14" s="2"/>
      <c r="D14" s="2"/>
      <c r="E14" s="2"/>
      <c r="F14" s="2"/>
      <c r="G14" s="6"/>
      <c r="H14" s="1"/>
      <c r="I14" s="1"/>
      <c r="J14" s="1"/>
      <c r="K14" s="1"/>
      <c r="L14" s="1"/>
    </row>
    <row r="15" spans="1:12" ht="12.75">
      <c r="A15" t="s">
        <v>113</v>
      </c>
      <c r="B15">
        <f>'orig data'!L13</f>
        <v>2.3851627622</v>
      </c>
      <c r="C15">
        <f>'orig data'!M13</f>
        <v>2.1830455056</v>
      </c>
      <c r="D15">
        <f>'orig data'!N13</f>
        <v>2.3528715938</v>
      </c>
      <c r="E15">
        <f>'orig data'!O13</f>
        <v>2.0525662008</v>
      </c>
      <c r="F15">
        <f>'orig data'!P13</f>
        <v>2.2813307245</v>
      </c>
      <c r="G15" s="7"/>
      <c r="H15" s="1" t="str">
        <f>IF(AND('orig data'!B13&gt;0,'orig data'!B13&lt;=5),"c"," ")&amp;IF(AND('orig data'!G13&gt;0,'orig data'!G13&lt;=5),"p"," ")</f>
        <v>  </v>
      </c>
      <c r="I15" s="1" t="str">
        <f>IF(AND('orig data'!C13&gt;0,'orig data'!C13&lt;=5),"c"," ")&amp;IF(AND('orig data'!H13&gt;0,'orig data'!H13&lt;=5),"p"," ")</f>
        <v>  </v>
      </c>
      <c r="J15" s="1" t="str">
        <f>IF(AND('orig data'!D13&gt;0,'orig data'!D13&lt;=5),"c"," ")&amp;IF(AND('orig data'!I13&gt;0,'orig data'!I13&lt;=5),"p"," ")</f>
        <v>  </v>
      </c>
      <c r="K15" s="1" t="str">
        <f>IF(AND('orig data'!E13&gt;0,'orig data'!E13&lt;=5),"c"," ")&amp;IF(AND('orig data'!J13&gt;0,'orig data'!J13&lt;=5),"p"," ")</f>
        <v>  </v>
      </c>
      <c r="L15" s="1" t="str">
        <f>IF(AND('orig data'!F13&gt;0,'orig data'!F13&lt;=5),"c"," ")&amp;IF(AND('orig data'!K13&gt;0,'orig data'!K13&lt;=5),"p"," ")</f>
        <v>  </v>
      </c>
    </row>
    <row r="16" spans="1:12" ht="12.75">
      <c r="A16" t="s">
        <v>114</v>
      </c>
      <c r="B16">
        <f>'orig data'!L14</f>
        <v>2.9536442944</v>
      </c>
      <c r="C16">
        <f>'orig data'!M14</f>
        <v>2.5257147256</v>
      </c>
      <c r="D16">
        <f>'orig data'!N14</f>
        <v>2.5944644616</v>
      </c>
      <c r="E16">
        <f>'orig data'!O14</f>
        <v>2.3658036922</v>
      </c>
      <c r="F16">
        <f>'orig data'!P14</f>
        <v>2.3171461481</v>
      </c>
      <c r="G16" s="7"/>
      <c r="H16" s="1" t="str">
        <f>IF(AND('orig data'!B14&gt;0,'orig data'!B14&lt;=5),"c"," ")&amp;IF(AND('orig data'!G14&gt;0,'orig data'!G14&lt;=5),"p"," ")</f>
        <v>  </v>
      </c>
      <c r="I16" s="1" t="str">
        <f>IF(AND('orig data'!C14&gt;0,'orig data'!C14&lt;=5),"c"," ")&amp;IF(AND('orig data'!H14&gt;0,'orig data'!H14&lt;=5),"p"," ")</f>
        <v>  </v>
      </c>
      <c r="J16" s="1" t="str">
        <f>IF(AND('orig data'!D14&gt;0,'orig data'!D14&lt;=5),"c"," ")&amp;IF(AND('orig data'!I14&gt;0,'orig data'!I14&lt;=5),"p"," ")</f>
        <v>  </v>
      </c>
      <c r="K16" s="1" t="str">
        <f>IF(AND('orig data'!E14&gt;0,'orig data'!E14&lt;=5),"c"," ")&amp;IF(AND('orig data'!J14&gt;0,'orig data'!J14&lt;=5),"p"," ")</f>
        <v>  </v>
      </c>
      <c r="L16" s="1" t="str">
        <f>IF(AND('orig data'!F14&gt;0,'orig data'!F14&lt;=5),"c"," ")&amp;IF(AND('orig data'!K14&gt;0,'orig data'!K14&lt;=5),"p"," ")</f>
        <v>  </v>
      </c>
    </row>
    <row r="17" spans="1:12" ht="12.75">
      <c r="A17" s="9" t="s">
        <v>110</v>
      </c>
      <c r="B17" s="11">
        <f>B6</f>
        <v>2.818731622</v>
      </c>
      <c r="C17" s="11">
        <f>C6</f>
        <v>2.9676605236</v>
      </c>
      <c r="D17" s="11">
        <f>D6</f>
        <v>2.4236144345</v>
      </c>
      <c r="E17" s="11">
        <f>E6</f>
        <v>2.4709716772</v>
      </c>
      <c r="F17" s="11">
        <f>F6</f>
        <v>2.0953848419</v>
      </c>
      <c r="G17" s="7"/>
      <c r="H17" s="9" t="str">
        <f>IF(AND('orig data'!B7&gt;0,'orig data'!B7&lt;=5),"c"," ")&amp;IF(AND('orig data'!G7&gt;0,'orig data'!G7&lt;=5),"p"," ")</f>
        <v>  </v>
      </c>
      <c r="I17" s="9" t="str">
        <f>IF(AND('orig data'!C7&gt;0,'orig data'!C7&lt;=5),"c"," ")&amp;IF(AND('orig data'!H7&gt;0,'orig data'!H7&lt;=5),"p"," ")</f>
        <v>  </v>
      </c>
      <c r="J17" s="9" t="str">
        <f>IF(AND('orig data'!D7&gt;0,'orig data'!D7&lt;=5),"c"," ")&amp;IF(AND('orig data'!I7&gt;0,'orig data'!I7&lt;=5),"p"," ")</f>
        <v>  </v>
      </c>
      <c r="K17" s="9" t="str">
        <f>IF(AND('orig data'!E7&gt;0,'orig data'!E7&lt;=5),"c"," ")&amp;IF(AND('orig data'!J7&gt;0,'orig data'!J7&lt;=5),"p"," ")</f>
        <v>  </v>
      </c>
      <c r="L17" s="9" t="str">
        <f>IF(AND('orig data'!F7&gt;0,'orig data'!F7&lt;=5),"c"," ")&amp;IF(AND('orig data'!K7&gt;0,'orig data'!K7&lt;=5),"p"," ")</f>
        <v>  </v>
      </c>
    </row>
    <row r="18" spans="1:12" ht="12.75">
      <c r="A18" t="s">
        <v>115</v>
      </c>
      <c r="B18">
        <f>'orig data'!L15</f>
        <v>2.6002979934</v>
      </c>
      <c r="C18">
        <f>'orig data'!M15</f>
        <v>2.6412530859</v>
      </c>
      <c r="D18">
        <f>'orig data'!N15</f>
        <v>2.5833439399</v>
      </c>
      <c r="E18">
        <f>'orig data'!O15</f>
        <v>2.4030766209</v>
      </c>
      <c r="F18">
        <f>'orig data'!P15</f>
        <v>2.2368334671</v>
      </c>
      <c r="G18" s="7"/>
      <c r="H18" s="1" t="str">
        <f>IF(AND('orig data'!B15&gt;0,'orig data'!B15&lt;=5),"c"," ")&amp;IF(AND('orig data'!G15&gt;0,'orig data'!G15&lt;=5),"p"," ")</f>
        <v>  </v>
      </c>
      <c r="I18" s="1" t="str">
        <f>IF(AND('orig data'!C15&gt;0,'orig data'!C15&lt;=5),"c"," ")&amp;IF(AND('orig data'!H15&gt;0,'orig data'!H15&lt;=5),"p"," ")</f>
        <v>  </v>
      </c>
      <c r="J18" s="1" t="str">
        <f>IF(AND('orig data'!D15&gt;0,'orig data'!D15&lt;=5),"c"," ")&amp;IF(AND('orig data'!I15&gt;0,'orig data'!I15&lt;=5),"p"," ")</f>
        <v>  </v>
      </c>
      <c r="K18" s="1" t="str">
        <f>IF(AND('orig data'!E15&gt;0,'orig data'!E15&lt;=5),"c"," ")&amp;IF(AND('orig data'!J15&gt;0,'orig data'!J15&lt;=5),"p"," ")</f>
        <v>  </v>
      </c>
      <c r="L18" s="1" t="str">
        <f>IF(AND('orig data'!F15&gt;0,'orig data'!F15&lt;=5),"c"," ")&amp;IF(AND('orig data'!K15&gt;0,'orig data'!K15&lt;=5),"p"," ")</f>
        <v>  </v>
      </c>
    </row>
    <row r="19" spans="1:12" ht="12.75">
      <c r="A19" t="s">
        <v>116</v>
      </c>
      <c r="B19">
        <f>'orig data'!L16</f>
        <v>2.9555503644</v>
      </c>
      <c r="C19">
        <f>'orig data'!M16</f>
        <v>2.8680044131</v>
      </c>
      <c r="D19">
        <f>'orig data'!N16</f>
        <v>2.9396504383</v>
      </c>
      <c r="E19">
        <f>'orig data'!O16</f>
        <v>2.875605327</v>
      </c>
      <c r="F19">
        <f>'orig data'!P16</f>
        <v>2.8217871548</v>
      </c>
      <c r="G19" s="7"/>
      <c r="H19" s="1" t="str">
        <f>IF(AND('orig data'!B16&gt;0,'orig data'!B16&lt;=5),"c"," ")&amp;IF(AND('orig data'!G16&gt;0,'orig data'!G16&lt;=5),"p"," ")</f>
        <v>  </v>
      </c>
      <c r="I19" s="1" t="str">
        <f>IF(AND('orig data'!C16&gt;0,'orig data'!C16&lt;=5),"c"," ")&amp;IF(AND('orig data'!H16&gt;0,'orig data'!H16&lt;=5),"p"," ")</f>
        <v>  </v>
      </c>
      <c r="J19" s="1" t="str">
        <f>IF(AND('orig data'!D16&gt;0,'orig data'!D16&lt;=5),"c"," ")&amp;IF(AND('orig data'!I16&gt;0,'orig data'!I16&lt;=5),"p"," ")</f>
        <v>  </v>
      </c>
      <c r="K19" s="1" t="str">
        <f>IF(AND('orig data'!E16&gt;0,'orig data'!E16&lt;=5),"c"," ")&amp;IF(AND('orig data'!J16&gt;0,'orig data'!J16&lt;=5),"p"," ")</f>
        <v>  </v>
      </c>
      <c r="L19" s="1" t="str">
        <f>IF(AND('orig data'!F16&gt;0,'orig data'!F16&lt;=5),"c"," ")&amp;IF(AND('orig data'!K16&gt;0,'orig data'!K16&lt;=5),"p"," ")</f>
        <v>  </v>
      </c>
    </row>
    <row r="20" spans="1:12" ht="12.75">
      <c r="A20" t="s">
        <v>117</v>
      </c>
      <c r="B20">
        <f>'orig data'!L17</f>
        <v>3.2985047603</v>
      </c>
      <c r="C20">
        <f>'orig data'!M17</f>
        <v>3.2222354382</v>
      </c>
      <c r="D20">
        <f>'orig data'!N17</f>
        <v>3.088247179</v>
      </c>
      <c r="E20">
        <f>'orig data'!O17</f>
        <v>2.8373667587</v>
      </c>
      <c r="F20">
        <f>'orig data'!P17</f>
        <v>2.4889138529</v>
      </c>
      <c r="G20" s="7"/>
      <c r="H20" s="1" t="str">
        <f>IF(AND('orig data'!B17&gt;0,'orig data'!B17&lt;=5),"c"," ")&amp;IF(AND('orig data'!G17&gt;0,'orig data'!G17&lt;=5),"p"," ")</f>
        <v>  </v>
      </c>
      <c r="I20" s="1" t="str">
        <f>IF(AND('orig data'!C17&gt;0,'orig data'!C17&lt;=5),"c"," ")&amp;IF(AND('orig data'!H17&gt;0,'orig data'!H17&lt;=5),"p"," ")</f>
        <v>  </v>
      </c>
      <c r="J20" s="1" t="str">
        <f>IF(AND('orig data'!D17&gt;0,'orig data'!D17&lt;=5),"c"," ")&amp;IF(AND('orig data'!I17&gt;0,'orig data'!I17&lt;=5),"p"," ")</f>
        <v>  </v>
      </c>
      <c r="K20" s="1" t="str">
        <f>IF(AND('orig data'!E17&gt;0,'orig data'!E17&lt;=5),"c"," ")&amp;IF(AND('orig data'!J17&gt;0,'orig data'!J17&lt;=5),"p"," ")</f>
        <v>  </v>
      </c>
      <c r="L20" s="1" t="str">
        <f>IF(AND('orig data'!F17&gt;0,'orig data'!F17&lt;=5),"c"," ")&amp;IF(AND('orig data'!K17&gt;0,'orig data'!K17&lt;=5),"p"," ")</f>
        <v>  </v>
      </c>
    </row>
    <row r="21" spans="1:12" ht="12.75">
      <c r="A21" t="s">
        <v>118</v>
      </c>
      <c r="B21">
        <f>'orig data'!L18</f>
        <v>3.0515133087</v>
      </c>
      <c r="C21">
        <f>'orig data'!M18</f>
        <v>3.1387538274</v>
      </c>
      <c r="D21">
        <f>'orig data'!N18</f>
        <v>3.0252754252</v>
      </c>
      <c r="E21">
        <f>'orig data'!O18</f>
        <v>3.1754346276</v>
      </c>
      <c r="F21">
        <f>'orig data'!P18</f>
        <v>2.634419237</v>
      </c>
      <c r="G21" s="7"/>
      <c r="H21" s="1" t="str">
        <f>IF(AND('orig data'!B18&gt;0,'orig data'!B18&lt;=5),"c"," ")&amp;IF(AND('orig data'!G18&gt;0,'orig data'!G18&lt;=5),"p"," ")</f>
        <v>  </v>
      </c>
      <c r="I21" s="1" t="str">
        <f>IF(AND('orig data'!C18&gt;0,'orig data'!C18&lt;=5),"c"," ")&amp;IF(AND('orig data'!H18&gt;0,'orig data'!H18&lt;=5),"p"," ")</f>
        <v>  </v>
      </c>
      <c r="J21" s="1" t="str">
        <f>IF(AND('orig data'!D18&gt;0,'orig data'!D18&lt;=5),"c"," ")&amp;IF(AND('orig data'!I18&gt;0,'orig data'!I18&lt;=5),"p"," ")</f>
        <v>  </v>
      </c>
      <c r="K21" s="1" t="str">
        <f>IF(AND('orig data'!E18&gt;0,'orig data'!E18&lt;=5),"c"," ")&amp;IF(AND('orig data'!J18&gt;0,'orig data'!J18&lt;=5),"p"," ")</f>
        <v>  </v>
      </c>
      <c r="L21" s="1" t="str">
        <f>IF(AND('orig data'!F18&gt;0,'orig data'!F18&lt;=5),"c"," ")&amp;IF(AND('orig data'!K18&gt;0,'orig data'!K18&lt;=5),"p"," ")</f>
        <v>  </v>
      </c>
    </row>
    <row r="22" spans="1:12" ht="12.75">
      <c r="A22" t="s">
        <v>119</v>
      </c>
      <c r="B22">
        <f>'orig data'!L19</f>
        <v>5.3157844144</v>
      </c>
      <c r="C22" s="12"/>
      <c r="D22">
        <f>'orig data'!N19</f>
        <v>5.0521394743</v>
      </c>
      <c r="E22" s="12"/>
      <c r="F22">
        <f>'orig data'!P19</f>
        <v>4.2259185072</v>
      </c>
      <c r="G22" s="7"/>
      <c r="H22" s="1" t="str">
        <f>IF(AND('orig data'!B19&gt;0,'orig data'!B19&lt;=5),"c"," ")&amp;IF(AND('orig data'!G19&gt;0,'orig data'!G19&lt;=5),"p"," ")</f>
        <v>  </v>
      </c>
      <c r="I22" s="1" t="str">
        <f>IF(AND('orig data'!C19&gt;0,'orig data'!C19&lt;=5),"c"," ")&amp;IF(AND('orig data'!H19&gt;0,'orig data'!H19&lt;=5),"p"," ")</f>
        <v>  </v>
      </c>
      <c r="J22" s="1" t="str">
        <f>IF(AND('orig data'!D19&gt;0,'orig data'!D19&lt;=5),"c"," ")&amp;IF(AND('orig data'!I19&gt;0,'orig data'!I19&lt;=5),"p"," ")</f>
        <v>  </v>
      </c>
      <c r="K22" s="1" t="str">
        <f>IF(AND('orig data'!E19&gt;0,'orig data'!E19&lt;=5),"c"," ")&amp;IF(AND('orig data'!J19&gt;0,'orig data'!J19&lt;=5),"p"," ")</f>
        <v>  </v>
      </c>
      <c r="L22" s="1" t="str">
        <f>IF(AND('orig data'!F19&gt;0,'orig data'!F19&lt;=5),"c"," ")&amp;IF(AND('orig data'!K19&gt;0,'orig data'!K19&lt;=5),"p"," ")</f>
        <v>  </v>
      </c>
    </row>
    <row r="23" spans="1:12" ht="12.75">
      <c r="A23" t="s">
        <v>121</v>
      </c>
      <c r="B23">
        <f>'orig data'!L20</f>
        <v>3.6693403592</v>
      </c>
      <c r="C23">
        <f>'orig data'!M20</f>
        <v>3.6308949826</v>
      </c>
      <c r="D23">
        <f>'orig data'!N20</f>
        <v>4.2501524673</v>
      </c>
      <c r="E23">
        <f>'orig data'!O20</f>
        <v>4.0574014095</v>
      </c>
      <c r="F23">
        <f>'orig data'!P20</f>
        <v>4.0121263149</v>
      </c>
      <c r="G23" s="7"/>
      <c r="H23" s="1" t="str">
        <f>IF(AND('orig data'!B20&gt;0,'orig data'!B20&lt;=5),"c"," ")&amp;IF(AND('orig data'!G20&gt;0,'orig data'!G20&lt;=5),"p"," ")</f>
        <v>  </v>
      </c>
      <c r="I23" s="1" t="str">
        <f>IF(AND('orig data'!C20&gt;0,'orig data'!C20&lt;=5),"c"," ")&amp;IF(AND('orig data'!H20&gt;0,'orig data'!H20&lt;=5),"p"," ")</f>
        <v>  </v>
      </c>
      <c r="J23" s="1" t="str">
        <f>IF(AND('orig data'!D20&gt;0,'orig data'!D20&lt;=5),"c"," ")&amp;IF(AND('orig data'!I20&gt;0,'orig data'!I20&lt;=5),"p"," ")</f>
        <v>  </v>
      </c>
      <c r="K23" s="1" t="str">
        <f>IF(AND('orig data'!E20&gt;0,'orig data'!E20&lt;=5),"c"," ")&amp;IF(AND('orig data'!J20&gt;0,'orig data'!J20&lt;=5),"p"," ")</f>
        <v>  </v>
      </c>
      <c r="L23" s="1" t="str">
        <f>IF(AND('orig data'!F20&gt;0,'orig data'!F20&lt;=5),"c"," ")&amp;IF(AND('orig data'!K20&gt;0,'orig data'!K20&lt;=5),"p"," ")</f>
        <v>  </v>
      </c>
    </row>
    <row r="24" spans="1:12" ht="12.75">
      <c r="A24" t="s">
        <v>120</v>
      </c>
      <c r="B24">
        <f>'orig data'!L21</f>
        <v>4.8990928843</v>
      </c>
      <c r="C24">
        <f>'orig data'!M21</f>
        <v>4.4745584238</v>
      </c>
      <c r="D24">
        <f>'orig data'!N21</f>
        <v>5.2284421579</v>
      </c>
      <c r="E24">
        <f>'orig data'!O21</f>
        <v>4.3221657997</v>
      </c>
      <c r="F24">
        <f>'orig data'!P21</f>
        <v>4.273930565</v>
      </c>
      <c r="G24" s="7"/>
      <c r="H24" s="1" t="str">
        <f>IF(AND('orig data'!B21&gt;0,'orig data'!B21&lt;=5),"c"," ")&amp;IF(AND('orig data'!G21&gt;0,'orig data'!G21&lt;=5),"p"," ")</f>
        <v>  </v>
      </c>
      <c r="I24" s="1" t="str">
        <f>IF(AND('orig data'!C21&gt;0,'orig data'!C21&lt;=5),"c"," ")&amp;IF(AND('orig data'!H21&gt;0,'orig data'!H21&lt;=5),"p"," ")</f>
        <v>  </v>
      </c>
      <c r="J24" s="1" t="str">
        <f>IF(AND('orig data'!D21&gt;0,'orig data'!D21&lt;=5),"c"," ")&amp;IF(AND('orig data'!I21&gt;0,'orig data'!I21&lt;=5),"p"," ")</f>
        <v>  </v>
      </c>
      <c r="K24" s="1" t="str">
        <f>IF(AND('orig data'!E21&gt;0,'orig data'!E21&lt;=5),"c"," ")&amp;IF(AND('orig data'!J21&gt;0,'orig data'!J21&lt;=5),"p"," ")</f>
        <v>  </v>
      </c>
      <c r="L24" s="1" t="str">
        <f>IF(AND('orig data'!F21&gt;0,'orig data'!F21&lt;=5),"c"," ")&amp;IF(AND('orig data'!K21&gt;0,'orig data'!K21&lt;=5),"p"," ")</f>
        <v>  </v>
      </c>
    </row>
    <row r="25" spans="1:12" ht="12.75">
      <c r="A25" t="s">
        <v>122</v>
      </c>
      <c r="B25">
        <f>'orig data'!L22</f>
        <v>2.0825754153</v>
      </c>
      <c r="C25">
        <f>'orig data'!M22</f>
        <v>2.1320792019</v>
      </c>
      <c r="D25">
        <f>'orig data'!N22</f>
        <v>2.3051399536</v>
      </c>
      <c r="E25">
        <f>'orig data'!O22</f>
        <v>1.9235294551</v>
      </c>
      <c r="F25">
        <f>'orig data'!P22</f>
        <v>1.8181062793</v>
      </c>
      <c r="G25" s="7"/>
      <c r="H25" s="1" t="str">
        <f>IF(AND('orig data'!B22&gt;0,'orig data'!B22&lt;=5),"c"," ")&amp;IF(AND('orig data'!G22&gt;0,'orig data'!G22&lt;=5),"p"," ")</f>
        <v>  </v>
      </c>
      <c r="I25" s="1" t="str">
        <f>IF(AND('orig data'!C22&gt;0,'orig data'!C22&lt;=5),"c"," ")&amp;IF(AND('orig data'!H22&gt;0,'orig data'!H22&lt;=5),"p"," ")</f>
        <v>  </v>
      </c>
      <c r="J25" s="1" t="str">
        <f>IF(AND('orig data'!D22&gt;0,'orig data'!D22&lt;=5),"c"," ")&amp;IF(AND('orig data'!I22&gt;0,'orig data'!I22&lt;=5),"p"," ")</f>
        <v>  </v>
      </c>
      <c r="K25" s="1" t="str">
        <f>IF(AND('orig data'!E22&gt;0,'orig data'!E22&lt;=5),"c"," ")&amp;IF(AND('orig data'!J22&gt;0,'orig data'!J22&lt;=5),"p"," ")</f>
        <v>  </v>
      </c>
      <c r="L25" s="1" t="str">
        <f>IF(AND('orig data'!F22&gt;0,'orig data'!F22&lt;=5),"c"," ")&amp;IF(AND('orig data'!K22&gt;0,'orig data'!K22&lt;=5),"p"," ")</f>
        <v>  </v>
      </c>
    </row>
    <row r="26" spans="1:12" ht="12.75">
      <c r="A26" t="s">
        <v>123</v>
      </c>
      <c r="B26">
        <f>'orig data'!L23</f>
        <v>2.6324071007</v>
      </c>
      <c r="C26">
        <f>'orig data'!M23</f>
        <v>2.0905943438</v>
      </c>
      <c r="D26">
        <f>'orig data'!N23</f>
        <v>2.3671524244</v>
      </c>
      <c r="E26">
        <f>'orig data'!O23</f>
        <v>2.4292848064</v>
      </c>
      <c r="F26">
        <f>'orig data'!P23</f>
        <v>2.0769864868</v>
      </c>
      <c r="G26" s="7"/>
      <c r="H26" s="1" t="str">
        <f>IF(AND('orig data'!B23&gt;0,'orig data'!B23&lt;=5),"c"," ")&amp;IF(AND('orig data'!G23&gt;0,'orig data'!G23&lt;=5),"p"," ")</f>
        <v>  </v>
      </c>
      <c r="I26" s="1" t="str">
        <f>IF(AND('orig data'!C23&gt;0,'orig data'!C23&lt;=5),"c"," ")&amp;IF(AND('orig data'!H23&gt;0,'orig data'!H23&lt;=5),"p"," ")</f>
        <v>  </v>
      </c>
      <c r="J26" s="1" t="str">
        <f>IF(AND('orig data'!D23&gt;0,'orig data'!D23&lt;=5),"c"," ")&amp;IF(AND('orig data'!I23&gt;0,'orig data'!I23&lt;=5),"p"," ")</f>
        <v>  </v>
      </c>
      <c r="K26" s="1" t="str">
        <f>IF(AND('orig data'!E23&gt;0,'orig data'!E23&lt;=5),"c"," ")&amp;IF(AND('orig data'!J23&gt;0,'orig data'!J23&lt;=5),"p"," ")</f>
        <v>  </v>
      </c>
      <c r="L26" s="1" t="str">
        <f>IF(AND('orig data'!F23&gt;0,'orig data'!F23&lt;=5),"c"," ")&amp;IF(AND('orig data'!K23&gt;0,'orig data'!K23&lt;=5),"p"," ")</f>
        <v>  </v>
      </c>
    </row>
    <row r="27" spans="1:12" ht="12.75">
      <c r="A27" t="s">
        <v>126</v>
      </c>
      <c r="B27">
        <f>'orig data'!L24</f>
        <v>2.7542679141</v>
      </c>
      <c r="C27">
        <f>'orig data'!M24</f>
        <v>2.5195026505</v>
      </c>
      <c r="D27">
        <f>'orig data'!N24</f>
        <v>2.4975987394</v>
      </c>
      <c r="E27">
        <f>'orig data'!O24</f>
        <v>2.4788851166</v>
      </c>
      <c r="F27">
        <f>'orig data'!P24</f>
        <v>2.4932224771</v>
      </c>
      <c r="G27" s="7"/>
      <c r="H27" s="1" t="str">
        <f>IF(AND('orig data'!B24&gt;0,'orig data'!B24&lt;=5),"c"," ")&amp;IF(AND('orig data'!G24&gt;0,'orig data'!G24&lt;=5),"p"," ")</f>
        <v>  </v>
      </c>
      <c r="I27" s="1" t="str">
        <f>IF(AND('orig data'!C24&gt;0,'orig data'!C24&lt;=5),"c"," ")&amp;IF(AND('orig data'!H24&gt;0,'orig data'!H24&lt;=5),"p"," ")</f>
        <v>  </v>
      </c>
      <c r="J27" s="1" t="str">
        <f>IF(AND('orig data'!D24&gt;0,'orig data'!D24&lt;=5),"c"," ")&amp;IF(AND('orig data'!I24&gt;0,'orig data'!I24&lt;=5),"p"," ")</f>
        <v>  </v>
      </c>
      <c r="K27" s="1" t="str">
        <f>IF(AND('orig data'!E24&gt;0,'orig data'!E24&lt;=5),"c"," ")&amp;IF(AND('orig data'!J24&gt;0,'orig data'!J24&lt;=5),"p"," ")</f>
        <v>  </v>
      </c>
      <c r="L27" s="1" t="str">
        <f>IF(AND('orig data'!F24&gt;0,'orig data'!F24&lt;=5),"c"," ")&amp;IF(AND('orig data'!K24&gt;0,'orig data'!K24&lt;=5),"p"," ")</f>
        <v>  </v>
      </c>
    </row>
    <row r="28" spans="1:12" ht="12.75">
      <c r="A28" t="s">
        <v>128</v>
      </c>
      <c r="B28">
        <f>'orig data'!L25</f>
        <v>2.935759851</v>
      </c>
      <c r="C28">
        <f>'orig data'!M25</f>
        <v>2.7780191982</v>
      </c>
      <c r="D28">
        <f>'orig data'!N25</f>
        <v>2.3789257413</v>
      </c>
      <c r="E28">
        <f>'orig data'!O25</f>
        <v>2.4579541914</v>
      </c>
      <c r="F28">
        <f>'orig data'!P25</f>
        <v>2.1589233874</v>
      </c>
      <c r="G28" s="7"/>
      <c r="H28" s="1" t="str">
        <f>IF(AND('orig data'!B25&gt;0,'orig data'!B25&lt;=5),"c"," ")&amp;IF(AND('orig data'!G25&gt;0,'orig data'!G25&lt;=5),"p"," ")</f>
        <v>  </v>
      </c>
      <c r="I28" s="1" t="str">
        <f>IF(AND('orig data'!C25&gt;0,'orig data'!C25&lt;=5),"c"," ")&amp;IF(AND('orig data'!H25&gt;0,'orig data'!H25&lt;=5),"p"," ")</f>
        <v>  </v>
      </c>
      <c r="J28" s="1" t="str">
        <f>IF(AND('orig data'!D25&gt;0,'orig data'!D25&lt;=5),"c"," ")&amp;IF(AND('orig data'!I25&gt;0,'orig data'!I25&lt;=5),"p"," ")</f>
        <v>  </v>
      </c>
      <c r="K28" s="1" t="str">
        <f>IF(AND('orig data'!E25&gt;0,'orig data'!E25&lt;=5),"c"," ")&amp;IF(AND('orig data'!J25&gt;0,'orig data'!J25&lt;=5),"p"," ")</f>
        <v>  </v>
      </c>
      <c r="L28" s="1" t="str">
        <f>IF(AND('orig data'!F25&gt;0,'orig data'!F25&lt;=5),"c"," ")&amp;IF(AND('orig data'!K25&gt;0,'orig data'!K25&lt;=5),"p"," ")</f>
        <v>  </v>
      </c>
    </row>
    <row r="29" spans="1:12" ht="12.75">
      <c r="A29" t="s">
        <v>127</v>
      </c>
      <c r="B29">
        <f>'orig data'!L26</f>
        <v>2.7948860753</v>
      </c>
      <c r="C29">
        <f>'orig data'!M26</f>
        <v>2.6757831229</v>
      </c>
      <c r="D29">
        <f>'orig data'!N26</f>
        <v>2.5160858871</v>
      </c>
      <c r="E29">
        <f>'orig data'!O26</f>
        <v>2.4630541789</v>
      </c>
      <c r="F29">
        <f>'orig data'!P26</f>
        <v>2.3772370599</v>
      </c>
      <c r="G29" s="7"/>
      <c r="H29" s="1" t="str">
        <f>IF(AND('orig data'!B26&gt;0,'orig data'!B26&lt;=5),"c"," ")&amp;IF(AND('orig data'!G26&gt;0,'orig data'!G26&lt;=5),"p"," ")</f>
        <v>  </v>
      </c>
      <c r="I29" s="1" t="str">
        <f>IF(AND('orig data'!C26&gt;0,'orig data'!C26&lt;=5),"c"," ")&amp;IF(AND('orig data'!H26&gt;0,'orig data'!H26&lt;=5),"p"," ")</f>
        <v>  </v>
      </c>
      <c r="J29" s="1" t="str">
        <f>IF(AND('orig data'!D26&gt;0,'orig data'!D26&lt;=5),"c"," ")&amp;IF(AND('orig data'!I26&gt;0,'orig data'!I26&lt;=5),"p"," ")</f>
        <v>  </v>
      </c>
      <c r="K29" s="1" t="str">
        <f>IF(AND('orig data'!E26&gt;0,'orig data'!E26&lt;=5),"c"," ")&amp;IF(AND('orig data'!J26&gt;0,'orig data'!J26&lt;=5),"p"," ")</f>
        <v>  </v>
      </c>
      <c r="L29" s="1" t="str">
        <f>IF(AND('orig data'!F26&gt;0,'orig data'!F26&lt;=5),"c"," ")&amp;IF(AND('orig data'!K26&gt;0,'orig data'!K26&lt;=5),"p"," ")</f>
        <v>  </v>
      </c>
    </row>
    <row r="30" spans="1:12" ht="12.75">
      <c r="A30" t="s">
        <v>125</v>
      </c>
      <c r="B30">
        <f>'orig data'!L27</f>
        <v>2.8824795886</v>
      </c>
      <c r="C30">
        <f>'orig data'!M27</f>
        <v>2.8720281864</v>
      </c>
      <c r="D30">
        <f>'orig data'!N27</f>
        <v>2.5809097694</v>
      </c>
      <c r="E30">
        <f>'orig data'!O27</f>
        <v>2.3795308898</v>
      </c>
      <c r="F30">
        <f>'orig data'!P27</f>
        <v>2.1499976895</v>
      </c>
      <c r="G30" s="7"/>
      <c r="H30" s="1" t="str">
        <f>IF(AND('orig data'!B27&gt;0,'orig data'!B27&lt;=5),"c"," ")&amp;IF(AND('orig data'!G27&gt;0,'orig data'!G27&lt;=5),"p"," ")</f>
        <v>  </v>
      </c>
      <c r="I30" s="1" t="str">
        <f>IF(AND('orig data'!C27&gt;0,'orig data'!C27&lt;=5),"c"," ")&amp;IF(AND('orig data'!H27&gt;0,'orig data'!H27&lt;=5),"p"," ")</f>
        <v>  </v>
      </c>
      <c r="J30" s="1" t="str">
        <f>IF(AND('orig data'!D27&gt;0,'orig data'!D27&lt;=5),"c"," ")&amp;IF(AND('orig data'!I27&gt;0,'orig data'!I27&lt;=5),"p"," ")</f>
        <v>  </v>
      </c>
      <c r="K30" s="1" t="str">
        <f>IF(AND('orig data'!E27&gt;0,'orig data'!E27&lt;=5),"c"," ")&amp;IF(AND('orig data'!J27&gt;0,'orig data'!J27&lt;=5),"p"," ")</f>
        <v>  </v>
      </c>
      <c r="L30" s="1" t="str">
        <f>IF(AND('orig data'!F27&gt;0,'orig data'!F27&lt;=5),"c"," ")&amp;IF(AND('orig data'!K27&gt;0,'orig data'!K27&lt;=5),"p"," ")</f>
        <v>  </v>
      </c>
    </row>
    <row r="31" spans="1:12" ht="12.75">
      <c r="A31" t="s">
        <v>124</v>
      </c>
      <c r="B31">
        <f>'orig data'!L28</f>
        <v>2.6134718571</v>
      </c>
      <c r="C31">
        <f>'orig data'!M28</f>
        <v>2.7427787467</v>
      </c>
      <c r="D31">
        <f>'orig data'!N28</f>
        <v>2.9705881726</v>
      </c>
      <c r="E31">
        <f>'orig data'!O28</f>
        <v>2.559551092</v>
      </c>
      <c r="F31">
        <f>'orig data'!P28</f>
        <v>2.7833575494</v>
      </c>
      <c r="G31" s="7"/>
      <c r="H31" s="1" t="str">
        <f>IF(AND('orig data'!B28&gt;0,'orig data'!B28&lt;=5),"c"," ")&amp;IF(AND('orig data'!G28&gt;0,'orig data'!G28&lt;=5),"p"," ")</f>
        <v>  </v>
      </c>
      <c r="I31" s="1" t="str">
        <f>IF(AND('orig data'!C28&gt;0,'orig data'!C28&lt;=5),"c"," ")&amp;IF(AND('orig data'!H28&gt;0,'orig data'!H28&lt;=5),"p"," ")</f>
        <v>  </v>
      </c>
      <c r="J31" s="1" t="str">
        <f>IF(AND('orig data'!D28&gt;0,'orig data'!D28&lt;=5),"c"," ")&amp;IF(AND('orig data'!I28&gt;0,'orig data'!I28&lt;=5),"p"," ")</f>
        <v>  </v>
      </c>
      <c r="K31" s="1" t="str">
        <f>IF(AND('orig data'!E28&gt;0,'orig data'!E28&lt;=5),"c"," ")&amp;IF(AND('orig data'!J28&gt;0,'orig data'!J28&lt;=5),"p"," ")</f>
        <v>  </v>
      </c>
      <c r="L31" s="1" t="str">
        <f>IF(AND('orig data'!F28&gt;0,'orig data'!F28&lt;=5),"c"," ")&amp;IF(AND('orig data'!K28&gt;0,'orig data'!K28&lt;=5),"p"," ")</f>
        <v>  </v>
      </c>
    </row>
    <row r="32" spans="1:12" ht="12.75">
      <c r="A32" t="s">
        <v>129</v>
      </c>
      <c r="B32">
        <f>'orig data'!L29</f>
        <v>2.7785346215</v>
      </c>
      <c r="C32">
        <f>'orig data'!M29</f>
        <v>2.6861879321</v>
      </c>
      <c r="D32">
        <f>'orig data'!N29</f>
        <v>2.471499783</v>
      </c>
      <c r="E32">
        <f>'orig data'!O29</f>
        <v>2.6571390788</v>
      </c>
      <c r="F32">
        <f>'orig data'!P29</f>
        <v>2.5064388377</v>
      </c>
      <c r="G32" s="7"/>
      <c r="H32" s="1" t="str">
        <f>IF(AND('orig data'!B29&gt;0,'orig data'!B29&lt;=5),"c"," ")&amp;IF(AND('orig data'!G29&gt;0,'orig data'!G29&lt;=5),"p"," ")</f>
        <v>  </v>
      </c>
      <c r="I32" s="1" t="str">
        <f>IF(AND('orig data'!C29&gt;0,'orig data'!C29&lt;=5),"c"," ")&amp;IF(AND('orig data'!H29&gt;0,'orig data'!H29&lt;=5),"p"," ")</f>
        <v>  </v>
      </c>
      <c r="J32" s="1" t="str">
        <f>IF(AND('orig data'!D29&gt;0,'orig data'!D29&lt;=5),"c"," ")&amp;IF(AND('orig data'!I29&gt;0,'orig data'!I29&lt;=5),"p"," ")</f>
        <v>  </v>
      </c>
      <c r="K32" s="1" t="str">
        <f>IF(AND('orig data'!E29&gt;0,'orig data'!E29&lt;=5),"c"," ")&amp;IF(AND('orig data'!J29&gt;0,'orig data'!J29&lt;=5),"p"," ")</f>
        <v>  </v>
      </c>
      <c r="L32" s="1" t="str">
        <f>IF(AND('orig data'!F29&gt;0,'orig data'!F29&lt;=5),"c"," ")&amp;IF(AND('orig data'!K29&gt;0,'orig data'!K29&lt;=5),"p"," ")</f>
        <v>  </v>
      </c>
    </row>
    <row r="33" spans="1:12" ht="12.75">
      <c r="A33" t="s">
        <v>130</v>
      </c>
      <c r="B33">
        <f>'orig data'!L30</f>
        <v>2.8021506242</v>
      </c>
      <c r="C33">
        <f>'orig data'!M30</f>
        <v>2.8213376178</v>
      </c>
      <c r="D33">
        <f>'orig data'!N30</f>
        <v>2.4264922467</v>
      </c>
      <c r="E33">
        <f>'orig data'!O30</f>
        <v>2.6391694709</v>
      </c>
      <c r="F33">
        <f>'orig data'!P30</f>
        <v>2.7019848141</v>
      </c>
      <c r="G33" s="7"/>
      <c r="H33" s="1" t="str">
        <f>IF(AND('orig data'!B30&gt;0,'orig data'!B30&lt;=5),"c"," ")&amp;IF(AND('orig data'!G30&gt;0,'orig data'!G30&lt;=5),"p"," ")</f>
        <v>  </v>
      </c>
      <c r="I33" s="1" t="str">
        <f>IF(AND('orig data'!C30&gt;0,'orig data'!C30&lt;=5),"c"," ")&amp;IF(AND('orig data'!H30&gt;0,'orig data'!H30&lt;=5),"p"," ")</f>
        <v>  </v>
      </c>
      <c r="J33" s="1" t="str">
        <f>IF(AND('orig data'!D30&gt;0,'orig data'!D30&lt;=5),"c"," ")&amp;IF(AND('orig data'!I30&gt;0,'orig data'!I30&lt;=5),"p"," ")</f>
        <v>  </v>
      </c>
      <c r="K33" s="1" t="str">
        <f>IF(AND('orig data'!E30&gt;0,'orig data'!E30&lt;=5),"c"," ")&amp;IF(AND('orig data'!J30&gt;0,'orig data'!J30&lt;=5),"p"," ")</f>
        <v>  </v>
      </c>
      <c r="L33" s="1" t="str">
        <f>IF(AND('orig data'!F30&gt;0,'orig data'!F30&lt;=5),"c"," ")&amp;IF(AND('orig data'!K30&gt;0,'orig data'!K30&lt;=5),"p"," ")</f>
        <v>  </v>
      </c>
    </row>
    <row r="34" spans="1:12" ht="12.75">
      <c r="A34" t="s">
        <v>131</v>
      </c>
      <c r="B34">
        <f>'orig data'!L31</f>
        <v>2.9668443907</v>
      </c>
      <c r="C34">
        <f>'orig data'!M31</f>
        <v>3.3247855297</v>
      </c>
      <c r="D34">
        <f>'orig data'!N31</f>
        <v>2.5884618207</v>
      </c>
      <c r="E34">
        <f>'orig data'!O31</f>
        <v>3.083673804</v>
      </c>
      <c r="F34">
        <f>'orig data'!P31</f>
        <v>2.4730822831</v>
      </c>
      <c r="G34" s="7"/>
      <c r="H34" s="1" t="str">
        <f>IF(AND('orig data'!B31&gt;0,'orig data'!B31&lt;=5),"c"," ")&amp;IF(AND('orig data'!G31&gt;0,'orig data'!G31&lt;=5),"p"," ")</f>
        <v>  </v>
      </c>
      <c r="I34" s="1" t="str">
        <f>IF(AND('orig data'!C31&gt;0,'orig data'!C31&lt;=5),"c"," ")&amp;IF(AND('orig data'!H31&gt;0,'orig data'!H31&lt;=5),"p"," ")</f>
        <v>  </v>
      </c>
      <c r="J34" s="1" t="str">
        <f>IF(AND('orig data'!D31&gt;0,'orig data'!D31&lt;=5),"c"," ")&amp;IF(AND('orig data'!I31&gt;0,'orig data'!I31&lt;=5),"p"," ")</f>
        <v>  </v>
      </c>
      <c r="K34" s="1" t="str">
        <f>IF(AND('orig data'!E31&gt;0,'orig data'!E31&lt;=5),"c"," ")&amp;IF(AND('orig data'!J31&gt;0,'orig data'!J31&lt;=5),"p"," ")</f>
        <v>  </v>
      </c>
      <c r="L34" s="1" t="str">
        <f>IF(AND('orig data'!F31&gt;0,'orig data'!F31&lt;=5),"c"," ")&amp;IF(AND('orig data'!K31&gt;0,'orig data'!K31&lt;=5),"p"," ")</f>
        <v>  </v>
      </c>
    </row>
    <row r="35" spans="1:12" ht="12.75">
      <c r="A35" t="s">
        <v>132</v>
      </c>
      <c r="B35">
        <f>'orig data'!L32</f>
        <v>4.0714701529</v>
      </c>
      <c r="C35">
        <f>'orig data'!M32</f>
        <v>3.5009003423</v>
      </c>
      <c r="D35">
        <f>'orig data'!N32</f>
        <v>3.9938525402</v>
      </c>
      <c r="E35">
        <f>'orig data'!O32</f>
        <v>3.7529939101</v>
      </c>
      <c r="F35">
        <f>'orig data'!P32</f>
        <v>3.7928628186</v>
      </c>
      <c r="G35" s="7"/>
      <c r="H35" s="1" t="str">
        <f>IF(AND('orig data'!B32&gt;0,'orig data'!B32&lt;=5),"c"," ")&amp;IF(AND('orig data'!G32&gt;0,'orig data'!G32&lt;=5),"p"," ")</f>
        <v>  </v>
      </c>
      <c r="I35" s="1" t="str">
        <f>IF(AND('orig data'!C32&gt;0,'orig data'!C32&lt;=5),"c"," ")&amp;IF(AND('orig data'!H32&gt;0,'orig data'!H32&lt;=5),"p"," ")</f>
        <v>  </v>
      </c>
      <c r="J35" s="1" t="str">
        <f>IF(AND('orig data'!D32&gt;0,'orig data'!D32&lt;=5),"c"," ")&amp;IF(AND('orig data'!I32&gt;0,'orig data'!I32&lt;=5),"p"," ")</f>
        <v>  </v>
      </c>
      <c r="K35" s="1" t="str">
        <f>IF(AND('orig data'!E32&gt;0,'orig data'!E32&lt;=5),"c"," ")&amp;IF(AND('orig data'!J32&gt;0,'orig data'!J32&lt;=5),"p"," ")</f>
        <v>  </v>
      </c>
      <c r="L35" s="1" t="str">
        <f>IF(AND('orig data'!F32&gt;0,'orig data'!F32&lt;=5),"c"," ")&amp;IF(AND('orig data'!K32&gt;0,'orig data'!K32&lt;=5),"p"," ")</f>
        <v>  </v>
      </c>
    </row>
    <row r="36" spans="1:12" ht="12.75">
      <c r="A36" t="s">
        <v>133</v>
      </c>
      <c r="B36">
        <f>'orig data'!L33</f>
        <v>3.5971382817</v>
      </c>
      <c r="C36">
        <f>'orig data'!M33</f>
        <v>3.9766927356</v>
      </c>
      <c r="D36">
        <f>'orig data'!N33</f>
        <v>3.9781632838</v>
      </c>
      <c r="E36">
        <f>'orig data'!O33</f>
        <v>3.5006621825</v>
      </c>
      <c r="F36">
        <f>'orig data'!P33</f>
        <v>4.1031003112</v>
      </c>
      <c r="G36" s="7"/>
      <c r="H36" s="1" t="str">
        <f>IF(AND('orig data'!B33&gt;0,'orig data'!B33&lt;=5),"c"," ")&amp;IF(AND('orig data'!G33&gt;0,'orig data'!G33&lt;=5),"p"," ")</f>
        <v>  </v>
      </c>
      <c r="I36" s="1" t="str">
        <f>IF(AND('orig data'!C33&gt;0,'orig data'!C33&lt;=5),"c"," ")&amp;IF(AND('orig data'!H33&gt;0,'orig data'!H33&lt;=5),"p"," ")</f>
        <v>  </v>
      </c>
      <c r="J36" s="1" t="str">
        <f>IF(AND('orig data'!D33&gt;0,'orig data'!D33&lt;=5),"c"," ")&amp;IF(AND('orig data'!I33&gt;0,'orig data'!I33&lt;=5),"p"," ")</f>
        <v>  </v>
      </c>
      <c r="K36" s="1" t="str">
        <f>IF(AND('orig data'!E33&gt;0,'orig data'!E33&lt;=5),"c"," ")&amp;IF(AND('orig data'!J33&gt;0,'orig data'!J33&lt;=5),"p"," ")</f>
        <v>  </v>
      </c>
      <c r="L36" s="1" t="str">
        <f>IF(AND('orig data'!F33&gt;0,'orig data'!F33&lt;=5),"c"," ")&amp;IF(AND('orig data'!K33&gt;0,'orig data'!K33&lt;=5),"p"," ")</f>
        <v>  </v>
      </c>
    </row>
    <row r="37" spans="1:12" ht="12.75">
      <c r="A37" t="s">
        <v>134</v>
      </c>
      <c r="B37">
        <f>'orig data'!L34</f>
        <v>2.1576254115</v>
      </c>
      <c r="C37">
        <f>'orig data'!M34</f>
        <v>1.9323462326</v>
      </c>
      <c r="D37">
        <f>'orig data'!N34</f>
        <v>1.527748505</v>
      </c>
      <c r="E37">
        <f>'orig data'!O34</f>
        <v>2.1596049407</v>
      </c>
      <c r="F37">
        <f>'orig data'!P34</f>
        <v>2.367386114</v>
      </c>
      <c r="H37" s="1" t="str">
        <f>IF(AND('orig data'!B34&gt;0,'orig data'!B34&lt;=5),"c"," ")&amp;IF(AND('orig data'!G34&gt;0,'orig data'!G34&lt;=5),"p"," ")</f>
        <v>  </v>
      </c>
      <c r="I37" s="1" t="str">
        <f>IF(AND('orig data'!C34&gt;0,'orig data'!C34&lt;=5),"c"," ")&amp;IF(AND('orig data'!H34&gt;0,'orig data'!H34&lt;=5),"p"," ")</f>
        <v>  </v>
      </c>
      <c r="J37" s="1" t="str">
        <f>IF(AND('orig data'!D34&gt;0,'orig data'!D34&lt;=5),"c"," ")&amp;IF(AND('orig data'!I34&gt;0,'orig data'!I34&lt;=5),"p"," ")</f>
        <v>  </v>
      </c>
      <c r="K37" s="1" t="str">
        <f>IF(AND('orig data'!E34&gt;0,'orig data'!E34&lt;=5),"c"," ")&amp;IF(AND('orig data'!J34&gt;0,'orig data'!J34&lt;=5),"p"," ")</f>
        <v>  </v>
      </c>
      <c r="L37" s="1" t="str">
        <f>IF(AND('orig data'!F34&gt;0,'orig data'!F34&lt;=5),"c"," ")&amp;IF(AND('orig data'!K34&gt;0,'orig data'!K34&lt;=5),"p"," ")</f>
        <v>  </v>
      </c>
    </row>
    <row r="38" spans="1:12" ht="12.75">
      <c r="A38" t="s">
        <v>135</v>
      </c>
      <c r="B38">
        <f>'orig data'!L35</f>
        <v>2.1154911113</v>
      </c>
      <c r="C38">
        <f>'orig data'!M35</f>
        <v>2.3486443493</v>
      </c>
      <c r="D38">
        <f>'orig data'!N35</f>
        <v>2.5279920403</v>
      </c>
      <c r="E38">
        <f>'orig data'!O35</f>
        <v>1.9177861882</v>
      </c>
      <c r="F38">
        <f>'orig data'!P35</f>
        <v>1.9031810662</v>
      </c>
      <c r="H38" s="1" t="str">
        <f>IF(AND('orig data'!B35&gt;0,'orig data'!B35&lt;=5),"c"," ")&amp;IF(AND('orig data'!G35&gt;0,'orig data'!G35&lt;=5),"p"," ")</f>
        <v>  </v>
      </c>
      <c r="I38" s="1" t="str">
        <f>IF(AND('orig data'!C35&gt;0,'orig data'!C35&lt;=5),"c"," ")&amp;IF(AND('orig data'!H35&gt;0,'orig data'!H35&lt;=5),"p"," ")</f>
        <v>  </v>
      </c>
      <c r="J38" s="1" t="str">
        <f>IF(AND('orig data'!D35&gt;0,'orig data'!D35&lt;=5),"c"," ")&amp;IF(AND('orig data'!I35&gt;0,'orig data'!I35&lt;=5),"p"," ")</f>
        <v>  </v>
      </c>
      <c r="K38" s="1" t="str">
        <f>IF(AND('orig data'!E35&gt;0,'orig data'!E35&lt;=5),"c"," ")&amp;IF(AND('orig data'!J35&gt;0,'orig data'!J35&lt;=5),"p"," ")</f>
        <v>  </v>
      </c>
      <c r="L38" s="1" t="str">
        <f>IF(AND('orig data'!F35&gt;0,'orig data'!F35&lt;=5),"c"," ")&amp;IF(AND('orig data'!K35&gt;0,'orig data'!K35&lt;=5),"p"," ")</f>
        <v>  </v>
      </c>
    </row>
    <row r="39" spans="1:12" ht="12.75">
      <c r="A39" t="s">
        <v>136</v>
      </c>
      <c r="B39">
        <f>'orig data'!L36</f>
        <v>2.8213526713</v>
      </c>
      <c r="C39">
        <f>'orig data'!M36</f>
        <v>1.8074579363</v>
      </c>
      <c r="D39">
        <f>'orig data'!N36</f>
        <v>2.417478163</v>
      </c>
      <c r="E39">
        <f>'orig data'!O36</f>
        <v>2.5767564018</v>
      </c>
      <c r="F39">
        <f>'orig data'!P36</f>
        <v>2.4201861476</v>
      </c>
      <c r="H39" s="1" t="str">
        <f>IF(AND('orig data'!B36&gt;0,'orig data'!B36&lt;=5),"c"," ")&amp;IF(AND('orig data'!G36&gt;0,'orig data'!G36&lt;=5),"p"," ")</f>
        <v>  </v>
      </c>
      <c r="I39" s="1" t="str">
        <f>IF(AND('orig data'!C36&gt;0,'orig data'!C36&lt;=5),"c"," ")&amp;IF(AND('orig data'!H36&gt;0,'orig data'!H36&lt;=5),"p"," ")</f>
        <v>  </v>
      </c>
      <c r="J39" s="1" t="str">
        <f>IF(AND('orig data'!D36&gt;0,'orig data'!D36&lt;=5),"c"," ")&amp;IF(AND('orig data'!I36&gt;0,'orig data'!I36&lt;=5),"p"," ")</f>
        <v>  </v>
      </c>
      <c r="K39" s="1" t="str">
        <f>IF(AND('orig data'!E36&gt;0,'orig data'!E36&lt;=5),"c"," ")&amp;IF(AND('orig data'!J36&gt;0,'orig data'!J36&lt;=5),"p"," ")</f>
        <v>  </v>
      </c>
      <c r="L39" s="1" t="str">
        <f>IF(AND('orig data'!F36&gt;0,'orig data'!F36&lt;=5),"c"," ")&amp;IF(AND('orig data'!K36&gt;0,'orig data'!K36&lt;=5),"p"," ")</f>
        <v>  </v>
      </c>
    </row>
    <row r="40" spans="1:12" ht="12.75">
      <c r="A40" t="s">
        <v>137</v>
      </c>
      <c r="B40">
        <f>'orig data'!L37</f>
        <v>2.7696513662</v>
      </c>
      <c r="C40">
        <f>'orig data'!M37</f>
        <v>2.6267638156</v>
      </c>
      <c r="D40">
        <f>'orig data'!N37</f>
        <v>3.2201641201</v>
      </c>
      <c r="E40">
        <f>'orig data'!O37</f>
        <v>1.5058975425</v>
      </c>
      <c r="F40">
        <f>'orig data'!P37</f>
        <v>2.9627728573</v>
      </c>
      <c r="H40" s="1" t="str">
        <f>IF(AND('orig data'!B37&gt;0,'orig data'!B37&lt;=5),"c"," ")&amp;IF(AND('orig data'!G37&gt;0,'orig data'!G37&lt;=5),"p"," ")</f>
        <v>  </v>
      </c>
      <c r="I40" s="1" t="str">
        <f>IF(AND('orig data'!C37&gt;0,'orig data'!C37&lt;=5),"c"," ")&amp;IF(AND('orig data'!H37&gt;0,'orig data'!H37&lt;=5),"p"," ")</f>
        <v>  </v>
      </c>
      <c r="J40" s="1" t="str">
        <f>IF(AND('orig data'!D37&gt;0,'orig data'!D37&lt;=5),"c"," ")&amp;IF(AND('orig data'!I37&gt;0,'orig data'!I37&lt;=5),"p"," ")</f>
        <v>  </v>
      </c>
      <c r="K40" s="1" t="str">
        <f>IF(AND('orig data'!E37&gt;0,'orig data'!E37&lt;=5),"c"," ")&amp;IF(AND('orig data'!J37&gt;0,'orig data'!J37&lt;=5),"p"," ")</f>
        <v>  </v>
      </c>
      <c r="L40" s="1" t="str">
        <f>IF(AND('orig data'!F37&gt;0,'orig data'!F37&lt;=5),"c"," ")&amp;IF(AND('orig data'!K37&gt;0,'orig data'!K37&lt;=5),"p"," ")</f>
        <v>  </v>
      </c>
    </row>
    <row r="41" spans="1:12" ht="12.75">
      <c r="A41" t="s">
        <v>169</v>
      </c>
      <c r="B41">
        <f>'orig data'!L38</f>
        <v>1.5038225385</v>
      </c>
      <c r="C41">
        <f>'orig data'!M38</f>
        <v>1.6802007148</v>
      </c>
      <c r="D41">
        <f>'orig data'!N38</f>
        <v>2.0621869334</v>
      </c>
      <c r="E41">
        <f>'orig data'!O38</f>
        <v>1.3452855066</v>
      </c>
      <c r="F41">
        <f>'orig data'!P38</f>
        <v>0.9761191794</v>
      </c>
      <c r="H41" s="1" t="str">
        <f>IF(AND('orig data'!B38&gt;0,'orig data'!B38&lt;=5),"c"," ")&amp;IF(AND('orig data'!G38&gt;0,'orig data'!G38&lt;=5),"p"," ")</f>
        <v>  </v>
      </c>
      <c r="I41" s="1" t="str">
        <f>IF(AND('orig data'!C38&gt;0,'orig data'!C38&lt;=5),"c"," ")&amp;IF(AND('orig data'!H38&gt;0,'orig data'!H38&lt;=5),"p"," ")</f>
        <v>  </v>
      </c>
      <c r="J41" s="1" t="str">
        <f>IF(AND('orig data'!D38&gt;0,'orig data'!D38&lt;=5),"c"," ")&amp;IF(AND('orig data'!I38&gt;0,'orig data'!I38&lt;=5),"p"," ")</f>
        <v>  </v>
      </c>
      <c r="K41" s="1" t="str">
        <f>IF(AND('orig data'!E38&gt;0,'orig data'!E38&lt;=5),"c"," ")&amp;IF(AND('orig data'!J38&gt;0,'orig data'!J38&lt;=5),"p"," ")</f>
        <v>  </v>
      </c>
      <c r="L41" s="1" t="str">
        <f>IF(AND('orig data'!F38&gt;0,'orig data'!F38&lt;=5),"c"," ")&amp;IF(AND('orig data'!K38&gt;0,'orig data'!K38&lt;=5),"p"," ")</f>
        <v>  </v>
      </c>
    </row>
    <row r="42" spans="1:12" ht="12.75">
      <c r="A42" t="s">
        <v>170</v>
      </c>
      <c r="B42">
        <f>'orig data'!L39</f>
        <v>2.3480465496</v>
      </c>
      <c r="C42">
        <f>'orig data'!M39</f>
        <v>2.212631092</v>
      </c>
      <c r="D42">
        <f>'orig data'!N39</f>
        <v>2.4372479018</v>
      </c>
      <c r="E42">
        <f>'orig data'!O39</f>
        <v>2.1347388397</v>
      </c>
      <c r="F42">
        <f>'orig data'!P39</f>
        <v>1.849341608</v>
      </c>
      <c r="H42" s="1" t="str">
        <f>IF(AND('orig data'!B39&gt;0,'orig data'!B39&lt;=5),"c"," ")&amp;IF(AND('orig data'!G39&gt;0,'orig data'!G39&lt;=5),"p"," ")</f>
        <v>  </v>
      </c>
      <c r="I42" s="1" t="str">
        <f>IF(AND('orig data'!C39&gt;0,'orig data'!C39&lt;=5),"c"," ")&amp;IF(AND('orig data'!H39&gt;0,'orig data'!H39&lt;=5),"p"," ")</f>
        <v>  </v>
      </c>
      <c r="J42" s="1" t="str">
        <f>IF(AND('orig data'!D39&gt;0,'orig data'!D39&lt;=5),"c"," ")&amp;IF(AND('orig data'!I39&gt;0,'orig data'!I39&lt;=5),"p"," ")</f>
        <v>  </v>
      </c>
      <c r="K42" s="1" t="str">
        <f>IF(AND('orig data'!E39&gt;0,'orig data'!E39&lt;=5),"c"," ")&amp;IF(AND('orig data'!J39&gt;0,'orig data'!J39&lt;=5),"p"," ")</f>
        <v>  </v>
      </c>
      <c r="L42" s="1" t="str">
        <f>IF(AND('orig data'!F39&gt;0,'orig data'!F39&lt;=5),"c"," ")&amp;IF(AND('orig data'!K39&gt;0,'orig data'!K39&lt;=5),"p"," ")</f>
        <v>  </v>
      </c>
    </row>
    <row r="43" spans="1:12" ht="12.75">
      <c r="A43" t="s">
        <v>171</v>
      </c>
      <c r="B43">
        <f>'orig data'!L40</f>
        <v>2.6249151</v>
      </c>
      <c r="C43">
        <f>'orig data'!M40</f>
        <v>2.3320884641</v>
      </c>
      <c r="D43">
        <f>'orig data'!N40</f>
        <v>2.6378468062</v>
      </c>
      <c r="E43">
        <f>'orig data'!O40</f>
        <v>2.2915733762</v>
      </c>
      <c r="F43">
        <f>'orig data'!P40</f>
        <v>1.8213706462</v>
      </c>
      <c r="H43" s="1" t="str">
        <f>IF(AND('orig data'!B40&gt;0,'orig data'!B40&lt;=5),"c"," ")&amp;IF(AND('orig data'!G40&gt;0,'orig data'!G40&lt;=5),"p"," ")</f>
        <v>  </v>
      </c>
      <c r="I43" s="1" t="str">
        <f>IF(AND('orig data'!C40&gt;0,'orig data'!C40&lt;=5),"c"," ")&amp;IF(AND('orig data'!H40&gt;0,'orig data'!H40&lt;=5),"p"," ")</f>
        <v>  </v>
      </c>
      <c r="J43" s="1" t="str">
        <f>IF(AND('orig data'!D40&gt;0,'orig data'!D40&lt;=5),"c"," ")&amp;IF(AND('orig data'!I40&gt;0,'orig data'!I40&lt;=5),"p"," ")</f>
        <v>  </v>
      </c>
      <c r="K43" s="1" t="str">
        <f>IF(AND('orig data'!E40&gt;0,'orig data'!E40&lt;=5),"c"," ")&amp;IF(AND('orig data'!J40&gt;0,'orig data'!J40&lt;=5),"p"," ")</f>
        <v>  </v>
      </c>
      <c r="L43" s="1" t="str">
        <f>IF(AND('orig data'!F40&gt;0,'orig data'!F40&lt;=5),"c"," ")&amp;IF(AND('orig data'!K40&gt;0,'orig data'!K40&lt;=5),"p"," ")</f>
        <v>  </v>
      </c>
    </row>
    <row r="44" spans="1:12" ht="12.75">
      <c r="A44" t="s">
        <v>172</v>
      </c>
      <c r="B44">
        <f>'orig data'!L41</f>
        <v>3.141561467</v>
      </c>
      <c r="C44">
        <f>'orig data'!M41</f>
        <v>2.3718068873</v>
      </c>
      <c r="D44">
        <f>'orig data'!N41</f>
        <v>2.6338554259</v>
      </c>
      <c r="E44">
        <f>'orig data'!O41</f>
        <v>1.6907489672</v>
      </c>
      <c r="F44">
        <f>'orig data'!P41</f>
        <v>2.7343978801</v>
      </c>
      <c r="H44" s="1" t="str">
        <f>IF(AND('orig data'!B41&gt;0,'orig data'!B41&lt;=5),"c"," ")&amp;IF(AND('orig data'!G41&gt;0,'orig data'!G41&lt;=5),"p"," ")</f>
        <v>  </v>
      </c>
      <c r="I44" s="1" t="str">
        <f>IF(AND('orig data'!C41&gt;0,'orig data'!C41&lt;=5),"c"," ")&amp;IF(AND('orig data'!H41&gt;0,'orig data'!H41&lt;=5),"p"," ")</f>
        <v>  </v>
      </c>
      <c r="J44" s="1" t="str">
        <f>IF(AND('orig data'!D41&gt;0,'orig data'!D41&lt;=5),"c"," ")&amp;IF(AND('orig data'!I41&gt;0,'orig data'!I41&lt;=5),"p"," ")</f>
        <v>  </v>
      </c>
      <c r="K44" s="1" t="str">
        <f>IF(AND('orig data'!E41&gt;0,'orig data'!E41&lt;=5),"c"," ")&amp;IF(AND('orig data'!J41&gt;0,'orig data'!J41&lt;=5),"p"," ")</f>
        <v>  </v>
      </c>
      <c r="L44" s="1" t="str">
        <f>IF(AND('orig data'!F41&gt;0,'orig data'!F41&lt;=5),"c"," ")&amp;IF(AND('orig data'!K41&gt;0,'orig data'!K41&lt;=5),"p"," ")</f>
        <v>  </v>
      </c>
    </row>
    <row r="45" spans="1:12" ht="12.75">
      <c r="A45" t="s">
        <v>173</v>
      </c>
      <c r="B45">
        <f>'orig data'!L42</f>
        <v>2.8031614183</v>
      </c>
      <c r="C45">
        <f>'orig data'!M42</f>
        <v>2.5326541117</v>
      </c>
      <c r="D45">
        <f>'orig data'!N42</f>
        <v>2.2806914372</v>
      </c>
      <c r="E45">
        <f>'orig data'!O42</f>
        <v>2.1776448372</v>
      </c>
      <c r="F45">
        <f>'orig data'!P42</f>
        <v>1.888069996</v>
      </c>
      <c r="H45" s="1" t="str">
        <f>IF(AND('orig data'!B42&gt;0,'orig data'!B42&lt;=5),"c"," ")&amp;IF(AND('orig data'!G42&gt;0,'orig data'!G42&lt;=5),"p"," ")</f>
        <v>  </v>
      </c>
      <c r="I45" s="1" t="str">
        <f>IF(AND('orig data'!C42&gt;0,'orig data'!C42&lt;=5),"c"," ")&amp;IF(AND('orig data'!H42&gt;0,'orig data'!H42&lt;=5),"p"," ")</f>
        <v>  </v>
      </c>
      <c r="J45" s="1" t="str">
        <f>IF(AND('orig data'!D42&gt;0,'orig data'!D42&lt;=5),"c"," ")&amp;IF(AND('orig data'!I42&gt;0,'orig data'!I42&lt;=5),"p"," ")</f>
        <v>  </v>
      </c>
      <c r="K45" s="1" t="str">
        <f>IF(AND('orig data'!E42&gt;0,'orig data'!E42&lt;=5),"c"," ")&amp;IF(AND('orig data'!J42&gt;0,'orig data'!J42&lt;=5),"p"," ")</f>
        <v>  </v>
      </c>
      <c r="L45" s="1" t="str">
        <f>IF(AND('orig data'!F42&gt;0,'orig data'!F42&lt;=5),"c"," ")&amp;IF(AND('orig data'!K42&gt;0,'orig data'!K42&lt;=5),"p"," ")</f>
        <v>  </v>
      </c>
    </row>
    <row r="46" spans="1:12" ht="12.75">
      <c r="A46" t="s">
        <v>174</v>
      </c>
      <c r="B46">
        <f>'orig data'!L43</f>
        <v>2.2466743362</v>
      </c>
      <c r="C46">
        <f>'orig data'!M43</f>
        <v>1.7725990183</v>
      </c>
      <c r="D46">
        <f>'orig data'!N43</f>
        <v>2.5001488221</v>
      </c>
      <c r="E46">
        <f>'orig data'!O43</f>
        <v>2.2499091131</v>
      </c>
      <c r="F46">
        <f>'orig data'!P43</f>
        <v>2.1691099521</v>
      </c>
      <c r="H46" s="1" t="str">
        <f>IF(AND('orig data'!B43&gt;0,'orig data'!B43&lt;=5),"c"," ")&amp;IF(AND('orig data'!G43&gt;0,'orig data'!G43&lt;=5),"p"," ")</f>
        <v>  </v>
      </c>
      <c r="I46" s="1" t="str">
        <f>IF(AND('orig data'!C43&gt;0,'orig data'!C43&lt;=5),"c"," ")&amp;IF(AND('orig data'!H43&gt;0,'orig data'!H43&lt;=5),"p"," ")</f>
        <v>  </v>
      </c>
      <c r="J46" s="1" t="str">
        <f>IF(AND('orig data'!D43&gt;0,'orig data'!D43&lt;=5),"c"," ")&amp;IF(AND('orig data'!I43&gt;0,'orig data'!I43&lt;=5),"p"," ")</f>
        <v>  </v>
      </c>
      <c r="K46" s="1" t="str">
        <f>IF(AND('orig data'!E43&gt;0,'orig data'!E43&lt;=5),"c"," ")&amp;IF(AND('orig data'!J43&gt;0,'orig data'!J43&lt;=5),"p"," ")</f>
        <v>  </v>
      </c>
      <c r="L46" s="1" t="str">
        <f>IF(AND('orig data'!F43&gt;0,'orig data'!F43&lt;=5),"c"," ")&amp;IF(AND('orig data'!K43&gt;0,'orig data'!K43&lt;=5),"p"," ")</f>
        <v>  </v>
      </c>
    </row>
    <row r="47" spans="1:12" ht="12.75">
      <c r="A47" t="s">
        <v>175</v>
      </c>
      <c r="B47">
        <f>'orig data'!L44</f>
        <v>2.9008951195</v>
      </c>
      <c r="C47">
        <f>'orig data'!M44</f>
        <v>2.0292966503</v>
      </c>
      <c r="D47">
        <f>'orig data'!N44</f>
        <v>1.8607640106</v>
      </c>
      <c r="E47">
        <f>'orig data'!O44</f>
        <v>2.5504567881</v>
      </c>
      <c r="F47">
        <f>'orig data'!P44</f>
        <v>1.3126287722</v>
      </c>
      <c r="H47" s="1" t="str">
        <f>IF(AND('orig data'!B44&gt;0,'orig data'!B44&lt;=5),"c"," ")&amp;IF(AND('orig data'!G44&gt;0,'orig data'!G44&lt;=5),"p"," ")</f>
        <v>  </v>
      </c>
      <c r="I47" s="1" t="str">
        <f>IF(AND('orig data'!C44&gt;0,'orig data'!C44&lt;=5),"c"," ")&amp;IF(AND('orig data'!H44&gt;0,'orig data'!H44&lt;=5),"p"," ")</f>
        <v>  </v>
      </c>
      <c r="J47" s="1" t="str">
        <f>IF(AND('orig data'!D44&gt;0,'orig data'!D44&lt;=5),"c"," ")&amp;IF(AND('orig data'!I44&gt;0,'orig data'!I44&lt;=5),"p"," ")</f>
        <v>  </v>
      </c>
      <c r="K47" s="1" t="str">
        <f>IF(AND('orig data'!E44&gt;0,'orig data'!E44&lt;=5),"c"," ")&amp;IF(AND('orig data'!J44&gt;0,'orig data'!J44&lt;=5),"p"," ")</f>
        <v>  </v>
      </c>
      <c r="L47" s="1" t="str">
        <f>IF(AND('orig data'!F44&gt;0,'orig data'!F44&lt;=5),"c"," ")&amp;IF(AND('orig data'!K44&gt;0,'orig data'!K44&lt;=5),"p"," ")</f>
        <v>  </v>
      </c>
    </row>
    <row r="48" spans="1:12" ht="12.75">
      <c r="A48" t="s">
        <v>176</v>
      </c>
      <c r="B48">
        <f>'orig data'!L45</f>
        <v>3.9824209547</v>
      </c>
      <c r="C48">
        <f>'orig data'!M45</f>
        <v>3.1436239825</v>
      </c>
      <c r="D48">
        <f>'orig data'!N45</f>
        <v>2.9989013384</v>
      </c>
      <c r="E48">
        <f>'orig data'!O45</f>
        <v>3.0028857715</v>
      </c>
      <c r="F48">
        <f>'orig data'!P45</f>
        <v>3.1485063216</v>
      </c>
      <c r="H48" s="1" t="str">
        <f>IF(AND('orig data'!B45&gt;0,'orig data'!B45&lt;=5),"c"," ")&amp;IF(AND('orig data'!G45&gt;0,'orig data'!G45&lt;=5),"p"," ")</f>
        <v>  </v>
      </c>
      <c r="I48" s="1" t="str">
        <f>IF(AND('orig data'!C45&gt;0,'orig data'!C45&lt;=5),"c"," ")&amp;IF(AND('orig data'!H45&gt;0,'orig data'!H45&lt;=5),"p"," ")</f>
        <v>  </v>
      </c>
      <c r="J48" s="1" t="str">
        <f>IF(AND('orig data'!D45&gt;0,'orig data'!D45&lt;=5),"c"," ")&amp;IF(AND('orig data'!I45&gt;0,'orig data'!I45&lt;=5),"p"," ")</f>
        <v>  </v>
      </c>
      <c r="K48" s="1" t="str">
        <f>IF(AND('orig data'!E45&gt;0,'orig data'!E45&lt;=5),"c"," ")&amp;IF(AND('orig data'!J45&gt;0,'orig data'!J45&lt;=5),"p"," ")</f>
        <v>  </v>
      </c>
      <c r="L48" s="1" t="str">
        <f>IF(AND('orig data'!F45&gt;0,'orig data'!F45&lt;=5),"c"," ")&amp;IF(AND('orig data'!K45&gt;0,'orig data'!K45&lt;=5),"p"," ")</f>
        <v>  </v>
      </c>
    </row>
    <row r="49" spans="1:12" ht="12.75">
      <c r="A49" t="s">
        <v>177</v>
      </c>
      <c r="B49">
        <f>'orig data'!L46</f>
        <v>2.9698111588</v>
      </c>
      <c r="C49">
        <f>'orig data'!M46</f>
        <v>3.6598653089</v>
      </c>
      <c r="D49">
        <f>'orig data'!N46</f>
        <v>3.3094347159</v>
      </c>
      <c r="E49">
        <f>'orig data'!O46</f>
        <v>2.8464124273</v>
      </c>
      <c r="F49">
        <f>'orig data'!P46</f>
        <v>4.2080264218</v>
      </c>
      <c r="H49" s="1" t="str">
        <f>IF(AND('orig data'!B46&gt;0,'orig data'!B46&lt;=5),"c"," ")&amp;IF(AND('orig data'!G46&gt;0,'orig data'!G46&lt;=5),"p"," ")</f>
        <v>  </v>
      </c>
      <c r="I49" s="1" t="str">
        <f>IF(AND('orig data'!C46&gt;0,'orig data'!C46&lt;=5),"c"," ")&amp;IF(AND('orig data'!H46&gt;0,'orig data'!H46&lt;=5),"p"," ")</f>
        <v>  </v>
      </c>
      <c r="J49" s="1" t="str">
        <f>IF(AND('orig data'!D46&gt;0,'orig data'!D46&lt;=5),"c"," ")&amp;IF(AND('orig data'!I46&gt;0,'orig data'!I46&lt;=5),"p"," ")</f>
        <v>  </v>
      </c>
      <c r="K49" s="1" t="str">
        <f>IF(AND('orig data'!E46&gt;0,'orig data'!E46&lt;=5),"c"," ")&amp;IF(AND('orig data'!J46&gt;0,'orig data'!J46&lt;=5),"p"," ")</f>
        <v>  </v>
      </c>
      <c r="L49" s="1" t="str">
        <f>IF(AND('orig data'!F46&gt;0,'orig data'!F46&lt;=5),"c"," ")&amp;IF(AND('orig data'!K46&gt;0,'orig data'!K46&lt;=5),"p"," ")</f>
        <v>  </v>
      </c>
    </row>
    <row r="50" spans="1:12" ht="12.75">
      <c r="A50" t="s">
        <v>178</v>
      </c>
      <c r="B50">
        <f>'orig data'!L47</f>
        <v>2.0996013697</v>
      </c>
      <c r="C50">
        <f>'orig data'!M47</f>
        <v>3.1209772036</v>
      </c>
      <c r="D50">
        <f>'orig data'!N47</f>
        <v>1.6517364507</v>
      </c>
      <c r="E50">
        <f>'orig data'!O47</f>
        <v>2.6815651654</v>
      </c>
      <c r="F50">
        <f>'orig data'!P47</f>
        <v>2.2639905011</v>
      </c>
      <c r="H50" s="1" t="str">
        <f>IF(AND('orig data'!B47&gt;0,'orig data'!B47&lt;=5),"c"," ")&amp;IF(AND('orig data'!G47&gt;0,'orig data'!G47&lt;=5),"p"," ")</f>
        <v>  </v>
      </c>
      <c r="I50" s="1" t="str">
        <f>IF(AND('orig data'!C47&gt;0,'orig data'!C47&lt;=5),"c"," ")&amp;IF(AND('orig data'!H47&gt;0,'orig data'!H47&lt;=5),"p"," ")</f>
        <v>  </v>
      </c>
      <c r="J50" s="1" t="str">
        <f>IF(AND('orig data'!D47&gt;0,'orig data'!D47&lt;=5),"c"," ")&amp;IF(AND('orig data'!I47&gt;0,'orig data'!I47&lt;=5),"p"," ")</f>
        <v>  </v>
      </c>
      <c r="K50" s="1" t="str">
        <f>IF(AND('orig data'!E47&gt;0,'orig data'!E47&lt;=5),"c"," ")&amp;IF(AND('orig data'!J47&gt;0,'orig data'!J47&lt;=5),"p"," ")</f>
        <v>  </v>
      </c>
      <c r="L50" s="1" t="str">
        <f>IF(AND('orig data'!F47&gt;0,'orig data'!F47&lt;=5),"c"," ")&amp;IF(AND('orig data'!K47&gt;0,'orig data'!K47&lt;=5),"p"," ")</f>
        <v>  </v>
      </c>
    </row>
    <row r="51" spans="1:12" ht="12.75">
      <c r="A51" t="s">
        <v>179</v>
      </c>
      <c r="B51">
        <f>'orig data'!L48</f>
        <v>1.7887788353</v>
      </c>
      <c r="C51">
        <f>'orig data'!M48</f>
        <v>1.9943228396</v>
      </c>
      <c r="D51">
        <f>'orig data'!N48</f>
        <v>2.1599660215</v>
      </c>
      <c r="E51">
        <f>'orig data'!O48</f>
        <v>2.7371395455</v>
      </c>
      <c r="F51">
        <f>'orig data'!P48</f>
        <v>1.27164732</v>
      </c>
      <c r="H51" s="1" t="str">
        <f>IF(AND('orig data'!B48&gt;0,'orig data'!B48&lt;=5),"c"," ")&amp;IF(AND('orig data'!G48&gt;0,'orig data'!G48&lt;=5),"p"," ")</f>
        <v>  </v>
      </c>
      <c r="I51" s="1" t="str">
        <f>IF(AND('orig data'!C48&gt;0,'orig data'!C48&lt;=5),"c"," ")&amp;IF(AND('orig data'!H48&gt;0,'orig data'!H48&lt;=5),"p"," ")</f>
        <v>  </v>
      </c>
      <c r="J51" s="1" t="str">
        <f>IF(AND('orig data'!D48&gt;0,'orig data'!D48&lt;=5),"c"," ")&amp;IF(AND('orig data'!I48&gt;0,'orig data'!I48&lt;=5),"p"," ")</f>
        <v>  </v>
      </c>
      <c r="K51" s="1" t="str">
        <f>IF(AND('orig data'!E48&gt;0,'orig data'!E48&lt;=5),"c"," ")&amp;IF(AND('orig data'!J48&gt;0,'orig data'!J48&lt;=5),"p"," ")</f>
        <v>  </v>
      </c>
      <c r="L51" s="1" t="str">
        <f>IF(AND('orig data'!F48&gt;0,'orig data'!F48&lt;=5),"c"," ")&amp;IF(AND('orig data'!K48&gt;0,'orig data'!K48&lt;=5),"p"," ")</f>
        <v>  </v>
      </c>
    </row>
    <row r="52" spans="1:12" ht="12.75">
      <c r="A52" t="s">
        <v>180</v>
      </c>
      <c r="B52">
        <f>'orig data'!L49</f>
        <v>2.6576172683</v>
      </c>
      <c r="C52">
        <f>'orig data'!M49</f>
        <v>2.7450380733</v>
      </c>
      <c r="D52">
        <f>'orig data'!N49</f>
        <v>1.8793869234</v>
      </c>
      <c r="E52">
        <f>'orig data'!O49</f>
        <v>1.8012719874</v>
      </c>
      <c r="F52">
        <f>'orig data'!P49</f>
        <v>2.0607234945</v>
      </c>
      <c r="H52" s="1" t="str">
        <f>IF(AND('orig data'!B49&gt;0,'orig data'!B49&lt;=5),"c"," ")&amp;IF(AND('orig data'!G49&gt;0,'orig data'!G49&lt;=5),"p"," ")</f>
        <v>  </v>
      </c>
      <c r="I52" s="1" t="str">
        <f>IF(AND('orig data'!C49&gt;0,'orig data'!C49&lt;=5),"c"," ")&amp;IF(AND('orig data'!H49&gt;0,'orig data'!H49&lt;=5),"p"," ")</f>
        <v>  </v>
      </c>
      <c r="J52" s="1" t="str">
        <f>IF(AND('orig data'!D49&gt;0,'orig data'!D49&lt;=5),"c"," ")&amp;IF(AND('orig data'!I49&gt;0,'orig data'!I49&lt;=5),"p"," ")</f>
        <v>  </v>
      </c>
      <c r="K52" s="1" t="str">
        <f>IF(AND('orig data'!E49&gt;0,'orig data'!E49&lt;=5),"c"," ")&amp;IF(AND('orig data'!J49&gt;0,'orig data'!J49&lt;=5),"p"," ")</f>
        <v>  </v>
      </c>
      <c r="L52" s="1" t="str">
        <f>IF(AND('orig data'!F49&gt;0,'orig data'!F49&lt;=5),"c"," ")&amp;IF(AND('orig data'!K49&gt;0,'orig data'!K49&lt;=5),"p"," ")</f>
        <v>  </v>
      </c>
    </row>
    <row r="53" spans="1:12" ht="12.75">
      <c r="A53" t="s">
        <v>181</v>
      </c>
      <c r="B53">
        <f>'orig data'!L50</f>
        <v>2.5265889948</v>
      </c>
      <c r="C53">
        <f>'orig data'!M50</f>
        <v>3.0514919298</v>
      </c>
      <c r="D53">
        <f>'orig data'!N50</f>
        <v>2.8879087542</v>
      </c>
      <c r="E53">
        <f>'orig data'!O50</f>
        <v>2.9286338874</v>
      </c>
      <c r="F53">
        <f>'orig data'!P50</f>
        <v>2.025850465</v>
      </c>
      <c r="H53" s="1" t="str">
        <f>IF(AND('orig data'!B50&gt;0,'orig data'!B50&lt;=5),"c"," ")&amp;IF(AND('orig data'!G50&gt;0,'orig data'!G50&lt;=5),"p"," ")</f>
        <v>  </v>
      </c>
      <c r="I53" s="1" t="str">
        <f>IF(AND('orig data'!C50&gt;0,'orig data'!C50&lt;=5),"c"," ")&amp;IF(AND('orig data'!H50&gt;0,'orig data'!H50&lt;=5),"p"," ")</f>
        <v>  </v>
      </c>
      <c r="J53" s="1" t="str">
        <f>IF(AND('orig data'!D50&gt;0,'orig data'!D50&lt;=5),"c"," ")&amp;IF(AND('orig data'!I50&gt;0,'orig data'!I50&lt;=5),"p"," ")</f>
        <v>  </v>
      </c>
      <c r="K53" s="1" t="str">
        <f>IF(AND('orig data'!E50&gt;0,'orig data'!E50&lt;=5),"c"," ")&amp;IF(AND('orig data'!J50&gt;0,'orig data'!J50&lt;=5),"p"," ")</f>
        <v>  </v>
      </c>
      <c r="L53" s="1" t="str">
        <f>IF(AND('orig data'!F50&gt;0,'orig data'!F50&lt;=5),"c"," ")&amp;IF(AND('orig data'!K50&gt;0,'orig data'!K50&lt;=5),"p"," ")</f>
        <v>  </v>
      </c>
    </row>
    <row r="54" spans="1:12" ht="12.75">
      <c r="A54" t="s">
        <v>182</v>
      </c>
      <c r="B54">
        <f>'orig data'!L51</f>
        <v>2.7386532858</v>
      </c>
      <c r="C54">
        <f>'orig data'!M51</f>
        <v>2.5376575424</v>
      </c>
      <c r="D54">
        <f>'orig data'!N51</f>
        <v>2.3051063624</v>
      </c>
      <c r="E54">
        <f>'orig data'!O51</f>
        <v>2.2415606893</v>
      </c>
      <c r="F54">
        <f>'orig data'!P51</f>
        <v>2.5444653142</v>
      </c>
      <c r="H54" s="1" t="str">
        <f>IF(AND('orig data'!B51&gt;0,'orig data'!B51&lt;=5),"c"," ")&amp;IF(AND('orig data'!G51&gt;0,'orig data'!G51&lt;=5),"p"," ")</f>
        <v>  </v>
      </c>
      <c r="I54" s="1" t="str">
        <f>IF(AND('orig data'!C51&gt;0,'orig data'!C51&lt;=5),"c"," ")&amp;IF(AND('orig data'!H51&gt;0,'orig data'!H51&lt;=5),"p"," ")</f>
        <v>  </v>
      </c>
      <c r="J54" s="1" t="str">
        <f>IF(AND('orig data'!D51&gt;0,'orig data'!D51&lt;=5),"c"," ")&amp;IF(AND('orig data'!I51&gt;0,'orig data'!I51&lt;=5),"p"," ")</f>
        <v>  </v>
      </c>
      <c r="K54" s="1" t="str">
        <f>IF(AND('orig data'!E51&gt;0,'orig data'!E51&lt;=5),"c"," ")&amp;IF(AND('orig data'!J51&gt;0,'orig data'!J51&lt;=5),"p"," ")</f>
        <v>  </v>
      </c>
      <c r="L54" s="1" t="str">
        <f>IF(AND('orig data'!F51&gt;0,'orig data'!F51&lt;=5),"c"," ")&amp;IF(AND('orig data'!K51&gt;0,'orig data'!K51&lt;=5),"p"," ")</f>
        <v>  </v>
      </c>
    </row>
    <row r="55" spans="1:12" ht="12.75">
      <c r="A55" t="s">
        <v>183</v>
      </c>
      <c r="B55">
        <f>'orig data'!L52</f>
        <v>2.8505012184</v>
      </c>
      <c r="C55">
        <f>'orig data'!M52</f>
        <v>1.7466810554</v>
      </c>
      <c r="D55">
        <f>'orig data'!N52</f>
        <v>2.1809556488</v>
      </c>
      <c r="E55">
        <f>'orig data'!O52</f>
        <v>2.648790645</v>
      </c>
      <c r="F55">
        <f>'orig data'!P52</f>
        <v>1.0076100547</v>
      </c>
      <c r="H55" s="1" t="str">
        <f>IF(AND('orig data'!B52&gt;0,'orig data'!B52&lt;=5),"c"," ")&amp;IF(AND('orig data'!G52&gt;0,'orig data'!G52&lt;=5),"p"," ")</f>
        <v>  </v>
      </c>
      <c r="I55" s="1" t="str">
        <f>IF(AND('orig data'!C52&gt;0,'orig data'!C52&lt;=5),"c"," ")&amp;IF(AND('orig data'!H52&gt;0,'orig data'!H52&lt;=5),"p"," ")</f>
        <v>  </v>
      </c>
      <c r="J55" s="1" t="str">
        <f>IF(AND('orig data'!D52&gt;0,'orig data'!D52&lt;=5),"c"," ")&amp;IF(AND('orig data'!I52&gt;0,'orig data'!I52&lt;=5),"p"," ")</f>
        <v>  </v>
      </c>
      <c r="K55" s="1" t="str">
        <f>IF(AND('orig data'!E52&gt;0,'orig data'!E52&lt;=5),"c"," ")&amp;IF(AND('orig data'!J52&gt;0,'orig data'!J52&lt;=5),"p"," ")</f>
        <v>  </v>
      </c>
      <c r="L55" s="1" t="str">
        <f>IF(AND('orig data'!F52&gt;0,'orig data'!F52&lt;=5),"c"," ")&amp;IF(AND('orig data'!K52&gt;0,'orig data'!K52&lt;=5),"p"," ")</f>
        <v>  </v>
      </c>
    </row>
    <row r="56" spans="1:12" ht="12.75">
      <c r="A56" t="s">
        <v>184</v>
      </c>
      <c r="B56">
        <f>'orig data'!L53</f>
        <v>3.5129737277</v>
      </c>
      <c r="C56">
        <f>'orig data'!M53</f>
        <v>3.8744392769</v>
      </c>
      <c r="D56">
        <f>'orig data'!N53</f>
        <v>3.4191632915</v>
      </c>
      <c r="E56">
        <f>'orig data'!O53</f>
        <v>2.9109928754</v>
      </c>
      <c r="F56">
        <f>'orig data'!P53</f>
        <v>3.0329233783</v>
      </c>
      <c r="H56" s="1" t="str">
        <f>IF(AND('orig data'!B53&gt;0,'orig data'!B53&lt;=5),"c"," ")&amp;IF(AND('orig data'!G53&gt;0,'orig data'!G53&lt;=5),"p"," ")</f>
        <v>  </v>
      </c>
      <c r="I56" s="1" t="str">
        <f>IF(AND('orig data'!C53&gt;0,'orig data'!C53&lt;=5),"c"," ")&amp;IF(AND('orig data'!H53&gt;0,'orig data'!H53&lt;=5),"p"," ")</f>
        <v>  </v>
      </c>
      <c r="J56" s="1" t="str">
        <f>IF(AND('orig data'!D53&gt;0,'orig data'!D53&lt;=5),"c"," ")&amp;IF(AND('orig data'!I53&gt;0,'orig data'!I53&lt;=5),"p"," ")</f>
        <v>  </v>
      </c>
      <c r="K56" s="1" t="str">
        <f>IF(AND('orig data'!E53&gt;0,'orig data'!E53&lt;=5),"c"," ")&amp;IF(AND('orig data'!J53&gt;0,'orig data'!J53&lt;=5),"p"," ")</f>
        <v>  </v>
      </c>
      <c r="L56" s="1" t="str">
        <f>IF(AND('orig data'!F53&gt;0,'orig data'!F53&lt;=5),"c"," ")&amp;IF(AND('orig data'!K53&gt;0,'orig data'!K53&lt;=5),"p"," ")</f>
        <v>  </v>
      </c>
    </row>
    <row r="57" spans="1:12" ht="12.75">
      <c r="A57" t="s">
        <v>185</v>
      </c>
      <c r="B57">
        <f>'orig data'!L54</f>
        <v>2.2660990849</v>
      </c>
      <c r="C57">
        <f>'orig data'!M54</f>
        <v>2.3609763936</v>
      </c>
      <c r="D57">
        <f>'orig data'!N54</f>
        <v>2.1765309404</v>
      </c>
      <c r="E57">
        <f>'orig data'!O54</f>
        <v>1.9198989896</v>
      </c>
      <c r="F57">
        <f>'orig data'!P54</f>
        <v>2.0386695914</v>
      </c>
      <c r="H57" s="1" t="str">
        <f>IF(AND('orig data'!B54&gt;0,'orig data'!B54&lt;=5),"c"," ")&amp;IF(AND('orig data'!G54&gt;0,'orig data'!G54&lt;=5),"p"," ")</f>
        <v>  </v>
      </c>
      <c r="I57" s="1" t="str">
        <f>IF(AND('orig data'!C54&gt;0,'orig data'!C54&lt;=5),"c"," ")&amp;IF(AND('orig data'!H54&gt;0,'orig data'!H54&lt;=5),"p"," ")</f>
        <v>  </v>
      </c>
      <c r="J57" s="1" t="str">
        <f>IF(AND('orig data'!D54&gt;0,'orig data'!D54&lt;=5),"c"," ")&amp;IF(AND('orig data'!I54&gt;0,'orig data'!I54&lt;=5),"p"," ")</f>
        <v>  </v>
      </c>
      <c r="K57" s="1" t="str">
        <f>IF(AND('orig data'!E54&gt;0,'orig data'!E54&lt;=5),"c"," ")&amp;IF(AND('orig data'!J54&gt;0,'orig data'!J54&lt;=5),"p"," ")</f>
        <v>  </v>
      </c>
      <c r="L57" s="1" t="str">
        <f>IF(AND('orig data'!F54&gt;0,'orig data'!F54&lt;=5),"c"," ")&amp;IF(AND('orig data'!K54&gt;0,'orig data'!K54&lt;=5),"p"," ")</f>
        <v>  </v>
      </c>
    </row>
    <row r="58" spans="1:12" ht="12.75">
      <c r="A58" t="s">
        <v>186</v>
      </c>
      <c r="B58">
        <f>'orig data'!L55</f>
        <v>2.3738013777</v>
      </c>
      <c r="C58">
        <f>'orig data'!M55</f>
        <v>2.5131227921</v>
      </c>
      <c r="D58">
        <f>'orig data'!N55</f>
        <v>2.4972185258</v>
      </c>
      <c r="E58">
        <f>'orig data'!O55</f>
        <v>2.8480059804</v>
      </c>
      <c r="F58">
        <f>'orig data'!P55</f>
        <v>2.1399544767</v>
      </c>
      <c r="H58" s="1" t="str">
        <f>IF(AND('orig data'!B55&gt;0,'orig data'!B55&lt;=5),"c"," ")&amp;IF(AND('orig data'!G55&gt;0,'orig data'!G55&lt;=5),"p"," ")</f>
        <v>  </v>
      </c>
      <c r="I58" s="1" t="str">
        <f>IF(AND('orig data'!C55&gt;0,'orig data'!C55&lt;=5),"c"," ")&amp;IF(AND('orig data'!H55&gt;0,'orig data'!H55&lt;=5),"p"," ")</f>
        <v>  </v>
      </c>
      <c r="J58" s="1" t="str">
        <f>IF(AND('orig data'!D55&gt;0,'orig data'!D55&lt;=5),"c"," ")&amp;IF(AND('orig data'!I55&gt;0,'orig data'!I55&lt;=5),"p"," ")</f>
        <v>  </v>
      </c>
      <c r="K58" s="1" t="str">
        <f>IF(AND('orig data'!E55&gt;0,'orig data'!E55&lt;=5),"c"," ")&amp;IF(AND('orig data'!J55&gt;0,'orig data'!J55&lt;=5),"p"," ")</f>
        <v>  </v>
      </c>
      <c r="L58" s="1" t="str">
        <f>IF(AND('orig data'!F55&gt;0,'orig data'!F55&lt;=5),"c"," ")&amp;IF(AND('orig data'!K55&gt;0,'orig data'!K55&lt;=5),"p"," ")</f>
        <v>  </v>
      </c>
    </row>
    <row r="59" spans="1:12" ht="12.75">
      <c r="A59" t="s">
        <v>187</v>
      </c>
      <c r="B59">
        <f>'orig data'!L56</f>
        <v>2.6438644499</v>
      </c>
      <c r="C59">
        <f>'orig data'!M56</f>
        <v>2.8563647591</v>
      </c>
      <c r="D59">
        <f>'orig data'!N56</f>
        <v>2.4410421926</v>
      </c>
      <c r="E59">
        <f>'orig data'!O56</f>
        <v>2.4850970454</v>
      </c>
      <c r="F59">
        <f>'orig data'!P56</f>
        <v>2.8986501956</v>
      </c>
      <c r="H59" s="1" t="str">
        <f>IF(AND('orig data'!B56&gt;0,'orig data'!B56&lt;=5),"c"," ")&amp;IF(AND('orig data'!G56&gt;0,'orig data'!G56&lt;=5),"p"," ")</f>
        <v>  </v>
      </c>
      <c r="I59" s="1" t="str">
        <f>IF(AND('orig data'!C56&gt;0,'orig data'!C56&lt;=5),"c"," ")&amp;IF(AND('orig data'!H56&gt;0,'orig data'!H56&lt;=5),"p"," ")</f>
        <v>  </v>
      </c>
      <c r="J59" s="1" t="str">
        <f>IF(AND('orig data'!D56&gt;0,'orig data'!D56&lt;=5),"c"," ")&amp;IF(AND('orig data'!I56&gt;0,'orig data'!I56&lt;=5),"p"," ")</f>
        <v>  </v>
      </c>
      <c r="K59" s="1" t="str">
        <f>IF(AND('orig data'!E56&gt;0,'orig data'!E56&lt;=5),"c"," ")&amp;IF(AND('orig data'!J56&gt;0,'orig data'!J56&lt;=5),"p"," ")</f>
        <v>  </v>
      </c>
      <c r="L59" s="1" t="str">
        <f>IF(AND('orig data'!F56&gt;0,'orig data'!F56&lt;=5),"c"," ")&amp;IF(AND('orig data'!K56&gt;0,'orig data'!K56&lt;=5),"p"," ")</f>
        <v>  </v>
      </c>
    </row>
    <row r="60" spans="1:12" ht="12.75">
      <c r="A60" t="s">
        <v>188</v>
      </c>
      <c r="B60">
        <f>'orig data'!L57</f>
        <v>3.0453012858</v>
      </c>
      <c r="C60">
        <f>'orig data'!M57</f>
        <v>2.9524649056</v>
      </c>
      <c r="D60">
        <f>'orig data'!N57</f>
        <v>3.0378386412</v>
      </c>
      <c r="E60">
        <f>'orig data'!O57</f>
        <v>2.5564901545</v>
      </c>
      <c r="F60">
        <f>'orig data'!P57</f>
        <v>2.0621231355</v>
      </c>
      <c r="H60" s="1" t="str">
        <f>IF(AND('orig data'!B57&gt;0,'orig data'!B57&lt;=5),"c"," ")&amp;IF(AND('orig data'!G57&gt;0,'orig data'!G57&lt;=5),"p"," ")</f>
        <v>  </v>
      </c>
      <c r="I60" s="1" t="str">
        <f>IF(AND('orig data'!C57&gt;0,'orig data'!C57&lt;=5),"c"," ")&amp;IF(AND('orig data'!H57&gt;0,'orig data'!H57&lt;=5),"p"," ")</f>
        <v>  </v>
      </c>
      <c r="J60" s="1" t="str">
        <f>IF(AND('orig data'!D57&gt;0,'orig data'!D57&lt;=5),"c"," ")&amp;IF(AND('orig data'!I57&gt;0,'orig data'!I57&lt;=5),"p"," ")</f>
        <v>  </v>
      </c>
      <c r="K60" s="1" t="str">
        <f>IF(AND('orig data'!E57&gt;0,'orig data'!E57&lt;=5),"c"," ")&amp;IF(AND('orig data'!J57&gt;0,'orig data'!J57&lt;=5),"p"," ")</f>
        <v>  </v>
      </c>
      <c r="L60" s="1" t="str">
        <f>IF(AND('orig data'!F57&gt;0,'orig data'!F57&lt;=5),"c"," ")&amp;IF(AND('orig data'!K57&gt;0,'orig data'!K57&lt;=5),"p"," ")</f>
        <v>  </v>
      </c>
    </row>
    <row r="61" spans="1:12" ht="12.75">
      <c r="A61" t="s">
        <v>189</v>
      </c>
      <c r="B61">
        <f>'orig data'!L58</f>
        <v>2.4083404411</v>
      </c>
      <c r="C61">
        <f>'orig data'!M58</f>
        <v>2.529586335</v>
      </c>
      <c r="D61">
        <f>'orig data'!N58</f>
        <v>2.507630615</v>
      </c>
      <c r="E61">
        <f>'orig data'!O58</f>
        <v>2.3282089563</v>
      </c>
      <c r="F61">
        <f>'orig data'!P58</f>
        <v>2.2689995918</v>
      </c>
      <c r="H61" s="1" t="str">
        <f>IF(AND('orig data'!B58&gt;0,'orig data'!B58&lt;=5),"c"," ")&amp;IF(AND('orig data'!G58&gt;0,'orig data'!G58&lt;=5),"p"," ")</f>
        <v>  </v>
      </c>
      <c r="I61" s="1" t="str">
        <f>IF(AND('orig data'!C58&gt;0,'orig data'!C58&lt;=5),"c"," ")&amp;IF(AND('orig data'!H58&gt;0,'orig data'!H58&lt;=5),"p"," ")</f>
        <v>  </v>
      </c>
      <c r="J61" s="1" t="str">
        <f>IF(AND('orig data'!D58&gt;0,'orig data'!D58&lt;=5),"c"," ")&amp;IF(AND('orig data'!I58&gt;0,'orig data'!I58&lt;=5),"p"," ")</f>
        <v>  </v>
      </c>
      <c r="K61" s="1" t="str">
        <f>IF(AND('orig data'!E58&gt;0,'orig data'!E58&lt;=5),"c"," ")&amp;IF(AND('orig data'!J58&gt;0,'orig data'!J58&lt;=5),"p"," ")</f>
        <v>  </v>
      </c>
      <c r="L61" s="1" t="str">
        <f>IF(AND('orig data'!F58&gt;0,'orig data'!F58&lt;=5),"c"," ")&amp;IF(AND('orig data'!K58&gt;0,'orig data'!K58&lt;=5),"p"," ")</f>
        <v>  </v>
      </c>
    </row>
    <row r="62" spans="1:12" ht="12.75">
      <c r="A62" t="s">
        <v>190</v>
      </c>
      <c r="B62">
        <f>'orig data'!L59</f>
        <v>2.8277198512</v>
      </c>
      <c r="C62">
        <f>'orig data'!M59</f>
        <v>2.6510698703</v>
      </c>
      <c r="D62">
        <f>'orig data'!N59</f>
        <v>2.879160945</v>
      </c>
      <c r="E62">
        <f>'orig data'!O59</f>
        <v>2.4883353805</v>
      </c>
      <c r="F62">
        <f>'orig data'!P59</f>
        <v>2.1474931408</v>
      </c>
      <c r="H62" s="1" t="str">
        <f>IF(AND('orig data'!B59&gt;0,'orig data'!B59&lt;=5),"c"," ")&amp;IF(AND('orig data'!G59&gt;0,'orig data'!G59&lt;=5),"p"," ")</f>
        <v>  </v>
      </c>
      <c r="I62" s="1" t="str">
        <f>IF(AND('orig data'!C59&gt;0,'orig data'!C59&lt;=5),"c"," ")&amp;IF(AND('orig data'!H59&gt;0,'orig data'!H59&lt;=5),"p"," ")</f>
        <v>  </v>
      </c>
      <c r="J62" s="1" t="str">
        <f>IF(AND('orig data'!D59&gt;0,'orig data'!D59&lt;=5),"c"," ")&amp;IF(AND('orig data'!I59&gt;0,'orig data'!I59&lt;=5),"p"," ")</f>
        <v>  </v>
      </c>
      <c r="K62" s="1" t="str">
        <f>IF(AND('orig data'!E59&gt;0,'orig data'!E59&lt;=5),"c"," ")&amp;IF(AND('orig data'!J59&gt;0,'orig data'!J59&lt;=5),"p"," ")</f>
        <v>  </v>
      </c>
      <c r="L62" s="1" t="str">
        <f>IF(AND('orig data'!F59&gt;0,'orig data'!F59&lt;=5),"c"," ")&amp;IF(AND('orig data'!K59&gt;0,'orig data'!K59&lt;=5),"p"," ")</f>
        <v>  </v>
      </c>
    </row>
    <row r="63" spans="1:12" ht="12.75">
      <c r="A63" t="s">
        <v>161</v>
      </c>
      <c r="B63">
        <f>'orig data'!L60</f>
        <v>2.2484719782</v>
      </c>
      <c r="C63">
        <f>'orig data'!M60</f>
        <v>2.9193708785</v>
      </c>
      <c r="D63">
        <f>'orig data'!N60</f>
        <v>2.4584371876</v>
      </c>
      <c r="E63">
        <f>'orig data'!O60</f>
        <v>1.3537207976</v>
      </c>
      <c r="F63">
        <f>'orig data'!P60</f>
        <v>2.0357518732</v>
      </c>
      <c r="H63" s="1" t="str">
        <f>IF(AND('orig data'!B60&gt;0,'orig data'!B60&lt;=5),"c"," ")&amp;IF(AND('orig data'!G60&gt;0,'orig data'!G60&lt;=5),"p"," ")</f>
        <v>  </v>
      </c>
      <c r="I63" s="1" t="str">
        <f>IF(AND('orig data'!C60&gt;0,'orig data'!C60&lt;=5),"c"," ")&amp;IF(AND('orig data'!H60&gt;0,'orig data'!H60&lt;=5),"p"," ")</f>
        <v>  </v>
      </c>
      <c r="J63" s="1" t="str">
        <f>IF(AND('orig data'!D60&gt;0,'orig data'!D60&lt;=5),"c"," ")&amp;IF(AND('orig data'!I60&gt;0,'orig data'!I60&lt;=5),"p"," ")</f>
        <v>  </v>
      </c>
      <c r="K63" s="1" t="str">
        <f>IF(AND('orig data'!E60&gt;0,'orig data'!E60&lt;=5),"c"," ")&amp;IF(AND('orig data'!J60&gt;0,'orig data'!J60&lt;=5),"p"," ")</f>
        <v>  </v>
      </c>
      <c r="L63" s="1" t="str">
        <f>IF(AND('orig data'!F60&gt;0,'orig data'!F60&lt;=5),"c"," ")&amp;IF(AND('orig data'!K60&gt;0,'orig data'!K60&lt;=5),"p"," ")</f>
        <v>  </v>
      </c>
    </row>
    <row r="64" spans="1:12" ht="12.75">
      <c r="A64" t="s">
        <v>162</v>
      </c>
      <c r="B64">
        <f>'orig data'!L61</f>
        <v>2.8068985008</v>
      </c>
      <c r="C64">
        <f>'orig data'!M61</f>
        <v>3.0074013414</v>
      </c>
      <c r="D64">
        <f>'orig data'!N61</f>
        <v>2.4186224293</v>
      </c>
      <c r="E64">
        <f>'orig data'!O61</f>
        <v>2.8662373232</v>
      </c>
      <c r="F64">
        <f>'orig data'!P61</f>
        <v>2.8795225919</v>
      </c>
      <c r="H64" s="1" t="str">
        <f>IF(AND('orig data'!B61&gt;0,'orig data'!B61&lt;=5),"c"," ")&amp;IF(AND('orig data'!G61&gt;0,'orig data'!G61&lt;=5),"p"," ")</f>
        <v>  </v>
      </c>
      <c r="I64" s="1" t="str">
        <f>IF(AND('orig data'!C61&gt;0,'orig data'!C61&lt;=5),"c"," ")&amp;IF(AND('orig data'!H61&gt;0,'orig data'!H61&lt;=5),"p"," ")</f>
        <v>  </v>
      </c>
      <c r="J64" s="1" t="str">
        <f>IF(AND('orig data'!D61&gt;0,'orig data'!D61&lt;=5),"c"," ")&amp;IF(AND('orig data'!I61&gt;0,'orig data'!I61&lt;=5),"p"," ")</f>
        <v>  </v>
      </c>
      <c r="K64" s="1" t="str">
        <f>IF(AND('orig data'!E61&gt;0,'orig data'!E61&lt;=5),"c"," ")&amp;IF(AND('orig data'!J61&gt;0,'orig data'!J61&lt;=5),"p"," ")</f>
        <v>  </v>
      </c>
      <c r="L64" s="1" t="str">
        <f>IF(AND('orig data'!F61&gt;0,'orig data'!F61&lt;=5),"c"," ")&amp;IF(AND('orig data'!K61&gt;0,'orig data'!K61&lt;=5),"p"," ")</f>
        <v>  </v>
      </c>
    </row>
    <row r="65" spans="1:12" ht="12.75">
      <c r="A65" t="s">
        <v>163</v>
      </c>
      <c r="B65">
        <f>'orig data'!L62</f>
        <v>3.5295400341</v>
      </c>
      <c r="C65">
        <f>'orig data'!M62</f>
        <v>2.8595758265</v>
      </c>
      <c r="D65">
        <f>'orig data'!N62</f>
        <v>3.4094908134</v>
      </c>
      <c r="E65">
        <f>'orig data'!O62</f>
        <v>3.0872979662</v>
      </c>
      <c r="F65">
        <f>'orig data'!P62</f>
        <v>2.9553433238</v>
      </c>
      <c r="H65" s="1" t="str">
        <f>IF(AND('orig data'!B62&gt;0,'orig data'!B62&lt;=5),"c"," ")&amp;IF(AND('orig data'!G62&gt;0,'orig data'!G62&lt;=5),"p"," ")</f>
        <v>  </v>
      </c>
      <c r="I65" s="1" t="str">
        <f>IF(AND('orig data'!C62&gt;0,'orig data'!C62&lt;=5),"c"," ")&amp;IF(AND('orig data'!H62&gt;0,'orig data'!H62&lt;=5),"p"," ")</f>
        <v>  </v>
      </c>
      <c r="J65" s="1" t="str">
        <f>IF(AND('orig data'!D62&gt;0,'orig data'!D62&lt;=5),"c"," ")&amp;IF(AND('orig data'!I62&gt;0,'orig data'!I62&lt;=5),"p"," ")</f>
        <v>  </v>
      </c>
      <c r="K65" s="1" t="str">
        <f>IF(AND('orig data'!E62&gt;0,'orig data'!E62&lt;=5),"c"," ")&amp;IF(AND('orig data'!J62&gt;0,'orig data'!J62&lt;=5),"p"," ")</f>
        <v>  </v>
      </c>
      <c r="L65" s="1" t="str">
        <f>IF(AND('orig data'!F62&gt;0,'orig data'!F62&lt;=5),"c"," ")&amp;IF(AND('orig data'!K62&gt;0,'orig data'!K62&lt;=5),"p"," ")</f>
        <v>  </v>
      </c>
    </row>
    <row r="66" spans="1:12" ht="12.75">
      <c r="A66" t="s">
        <v>164</v>
      </c>
      <c r="B66">
        <f>'orig data'!L63</f>
        <v>3.2137475085</v>
      </c>
      <c r="C66">
        <f>'orig data'!M63</f>
        <v>2.6876993991</v>
      </c>
      <c r="D66">
        <f>'orig data'!N63</f>
        <v>3.5896212873</v>
      </c>
      <c r="E66">
        <f>'orig data'!O63</f>
        <v>3.4829668552</v>
      </c>
      <c r="F66">
        <f>'orig data'!P63</f>
        <v>3.0555596731</v>
      </c>
      <c r="H66" s="1" t="str">
        <f>IF(AND('orig data'!B63&gt;0,'orig data'!B63&lt;=5),"c"," ")&amp;IF(AND('orig data'!G63&gt;0,'orig data'!G63&lt;=5),"p"," ")</f>
        <v>  </v>
      </c>
      <c r="I66" s="1" t="str">
        <f>IF(AND('orig data'!C63&gt;0,'orig data'!C63&lt;=5),"c"," ")&amp;IF(AND('orig data'!H63&gt;0,'orig data'!H63&lt;=5),"p"," ")</f>
        <v>  </v>
      </c>
      <c r="J66" s="1" t="str">
        <f>IF(AND('orig data'!D63&gt;0,'orig data'!D63&lt;=5),"c"," ")&amp;IF(AND('orig data'!I63&gt;0,'orig data'!I63&lt;=5),"p"," ")</f>
        <v>  </v>
      </c>
      <c r="K66" s="1" t="str">
        <f>IF(AND('orig data'!E63&gt;0,'orig data'!E63&lt;=5),"c"," ")&amp;IF(AND('orig data'!J63&gt;0,'orig data'!J63&lt;=5),"p"," ")</f>
        <v>  </v>
      </c>
      <c r="L66" s="1" t="str">
        <f>IF(AND('orig data'!F63&gt;0,'orig data'!F63&lt;=5),"c"," ")&amp;IF(AND('orig data'!K63&gt;0,'orig data'!K63&lt;=5),"p"," ")</f>
        <v>  </v>
      </c>
    </row>
    <row r="67" spans="1:12" ht="12.75">
      <c r="A67" t="s">
        <v>165</v>
      </c>
      <c r="B67">
        <f>'orig data'!L64</f>
        <v>2.1306179903</v>
      </c>
      <c r="C67">
        <f>'orig data'!M64</f>
        <v>2.5616735203</v>
      </c>
      <c r="D67">
        <f>'orig data'!N64</f>
        <v>2.9193258185</v>
      </c>
      <c r="E67">
        <f>'orig data'!O64</f>
        <v>2.6198898068</v>
      </c>
      <c r="F67">
        <f>'orig data'!P64</f>
        <v>2.4454609285</v>
      </c>
      <c r="H67" s="1" t="str">
        <f>IF(AND('orig data'!B64&gt;0,'orig data'!B64&lt;=5),"c"," ")&amp;IF(AND('orig data'!G64&gt;0,'orig data'!G64&lt;=5),"p"," ")</f>
        <v>  </v>
      </c>
      <c r="I67" s="1" t="str">
        <f>IF(AND('orig data'!C64&gt;0,'orig data'!C64&lt;=5),"c"," ")&amp;IF(AND('orig data'!H64&gt;0,'orig data'!H64&lt;=5),"p"," ")</f>
        <v>  </v>
      </c>
      <c r="J67" s="1" t="str">
        <f>IF(AND('orig data'!D64&gt;0,'orig data'!D64&lt;=5),"c"," ")&amp;IF(AND('orig data'!I64&gt;0,'orig data'!I64&lt;=5),"p"," ")</f>
        <v>  </v>
      </c>
      <c r="K67" s="1" t="str">
        <f>IF(AND('orig data'!E64&gt;0,'orig data'!E64&lt;=5),"c"," ")&amp;IF(AND('orig data'!J64&gt;0,'orig data'!J64&lt;=5),"p"," ")</f>
        <v>  </v>
      </c>
      <c r="L67" s="1" t="str">
        <f>IF(AND('orig data'!F64&gt;0,'orig data'!F64&lt;=5),"c"," ")&amp;IF(AND('orig data'!K64&gt;0,'orig data'!K64&lt;=5),"p"," ")</f>
        <v>  </v>
      </c>
    </row>
    <row r="68" spans="1:12" ht="12.75">
      <c r="A68" t="s">
        <v>166</v>
      </c>
      <c r="B68">
        <f>'orig data'!L65</f>
        <v>3.5847704677</v>
      </c>
      <c r="C68">
        <f>'orig data'!M65</f>
        <v>3.5826746384</v>
      </c>
      <c r="D68">
        <f>'orig data'!N65</f>
        <v>3.0624662899</v>
      </c>
      <c r="E68">
        <f>'orig data'!O65</f>
        <v>2.8021848249</v>
      </c>
      <c r="F68">
        <f>'orig data'!P65</f>
        <v>2.5250090231</v>
      </c>
      <c r="H68" s="1" t="str">
        <f>IF(AND('orig data'!B65&gt;0,'orig data'!B65&lt;=5),"c"," ")&amp;IF(AND('orig data'!G65&gt;0,'orig data'!G65&lt;=5),"p"," ")</f>
        <v>  </v>
      </c>
      <c r="I68" s="1" t="str">
        <f>IF(AND('orig data'!C65&gt;0,'orig data'!C65&lt;=5),"c"," ")&amp;IF(AND('orig data'!H65&gt;0,'orig data'!H65&lt;=5),"p"," ")</f>
        <v>  </v>
      </c>
      <c r="J68" s="1" t="str">
        <f>IF(AND('orig data'!D65&gt;0,'orig data'!D65&lt;=5),"c"," ")&amp;IF(AND('orig data'!I65&gt;0,'orig data'!I65&lt;=5),"p"," ")</f>
        <v>  </v>
      </c>
      <c r="K68" s="1" t="str">
        <f>IF(AND('orig data'!E65&gt;0,'orig data'!E65&lt;=5),"c"," ")&amp;IF(AND('orig data'!J65&gt;0,'orig data'!J65&lt;=5),"p"," ")</f>
        <v>  </v>
      </c>
      <c r="L68" s="1" t="str">
        <f>IF(AND('orig data'!F65&gt;0,'orig data'!F65&lt;=5),"c"," ")&amp;IF(AND('orig data'!K65&gt;0,'orig data'!K65&lt;=5),"p"," ")</f>
        <v>  </v>
      </c>
    </row>
    <row r="69" spans="1:12" ht="12.75">
      <c r="A69" t="s">
        <v>167</v>
      </c>
      <c r="B69">
        <f>'orig data'!L66</f>
        <v>3.6077217519</v>
      </c>
      <c r="C69">
        <f>'orig data'!M66</f>
        <v>2.9798792877</v>
      </c>
      <c r="D69">
        <f>'orig data'!N66</f>
        <v>2.9028766282</v>
      </c>
      <c r="E69">
        <f>'orig data'!O66</f>
        <v>2.8222285123</v>
      </c>
      <c r="F69">
        <f>'orig data'!P66</f>
        <v>2.3554153757</v>
      </c>
      <c r="H69" s="1" t="str">
        <f>IF(AND('orig data'!B66&gt;0,'orig data'!B66&lt;=5),"c"," ")&amp;IF(AND('orig data'!G66&gt;0,'orig data'!G66&lt;=5),"p"," ")</f>
        <v>  </v>
      </c>
      <c r="I69" s="1" t="str">
        <f>IF(AND('orig data'!C66&gt;0,'orig data'!C66&lt;=5),"c"," ")&amp;IF(AND('orig data'!H66&gt;0,'orig data'!H66&lt;=5),"p"," ")</f>
        <v>  </v>
      </c>
      <c r="J69" s="1" t="str">
        <f>IF(AND('orig data'!D66&gt;0,'orig data'!D66&lt;=5),"c"," ")&amp;IF(AND('orig data'!I66&gt;0,'orig data'!I66&lt;=5),"p"," ")</f>
        <v>  </v>
      </c>
      <c r="K69" s="1" t="str">
        <f>IF(AND('orig data'!E66&gt;0,'orig data'!E66&lt;=5),"c"," ")&amp;IF(AND('orig data'!J66&gt;0,'orig data'!J66&lt;=5),"p"," ")</f>
        <v>  </v>
      </c>
      <c r="L69" s="1" t="str">
        <f>IF(AND('orig data'!F66&gt;0,'orig data'!F66&lt;=5),"c"," ")&amp;IF(AND('orig data'!K66&gt;0,'orig data'!K66&lt;=5),"p"," ")</f>
        <v>  </v>
      </c>
    </row>
    <row r="70" spans="1:12" ht="12.75">
      <c r="A70" t="s">
        <v>168</v>
      </c>
      <c r="B70">
        <f>'orig data'!L67</f>
        <v>3.855490035</v>
      </c>
      <c r="C70">
        <f>'orig data'!M67</f>
        <v>3.6931207742</v>
      </c>
      <c r="D70">
        <f>'orig data'!N67</f>
        <v>3.8596078697</v>
      </c>
      <c r="E70">
        <f>'orig data'!O67</f>
        <v>3.3926526962</v>
      </c>
      <c r="F70">
        <f>'orig data'!P67</f>
        <v>2.7081388768</v>
      </c>
      <c r="H70" s="1" t="str">
        <f>IF(AND('orig data'!B67&gt;0,'orig data'!B67&lt;=5),"c"," ")&amp;IF(AND('orig data'!G67&gt;0,'orig data'!G67&lt;=5),"p"," ")</f>
        <v>  </v>
      </c>
      <c r="I70" s="1" t="str">
        <f>IF(AND('orig data'!C67&gt;0,'orig data'!C67&lt;=5),"c"," ")&amp;IF(AND('orig data'!H67&gt;0,'orig data'!H67&lt;=5),"p"," ")</f>
        <v>  </v>
      </c>
      <c r="J70" s="1" t="str">
        <f>IF(AND('orig data'!D67&gt;0,'orig data'!D67&lt;=5),"c"," ")&amp;IF(AND('orig data'!I67&gt;0,'orig data'!I67&lt;=5),"p"," ")</f>
        <v>  </v>
      </c>
      <c r="K70" s="1" t="str">
        <f>IF(AND('orig data'!E67&gt;0,'orig data'!E67&lt;=5),"c"," ")&amp;IF(AND('orig data'!J67&gt;0,'orig data'!J67&lt;=5),"p"," ")</f>
        <v>  </v>
      </c>
      <c r="L70" s="1" t="str">
        <f>IF(AND('orig data'!F67&gt;0,'orig data'!F67&lt;=5),"c"," ")&amp;IF(AND('orig data'!K67&gt;0,'orig data'!K67&lt;=5),"p"," ")</f>
        <v>  </v>
      </c>
    </row>
    <row r="71" spans="1:12" ht="12.75">
      <c r="A71" t="s">
        <v>191</v>
      </c>
      <c r="B71">
        <f>'orig data'!L68</f>
        <v>2.6366914329</v>
      </c>
      <c r="C71">
        <f>'orig data'!M68</f>
        <v>2.145203505</v>
      </c>
      <c r="D71">
        <f>'orig data'!N68</f>
        <v>2.2843849105</v>
      </c>
      <c r="E71">
        <f>'orig data'!O68</f>
        <v>2.5200932098</v>
      </c>
      <c r="F71">
        <f>'orig data'!P68</f>
        <v>1.8524262505</v>
      </c>
      <c r="H71" s="1" t="str">
        <f>IF(AND('orig data'!B68&gt;0,'orig data'!B68&lt;=5),"c"," ")&amp;IF(AND('orig data'!G68&gt;0,'orig data'!G68&lt;=5),"p"," ")</f>
        <v>  </v>
      </c>
      <c r="I71" s="1" t="str">
        <f>IF(AND('orig data'!C68&gt;0,'orig data'!C68&lt;=5),"c"," ")&amp;IF(AND('orig data'!H68&gt;0,'orig data'!H68&lt;=5),"p"," ")</f>
        <v>  </v>
      </c>
      <c r="J71" s="1" t="str">
        <f>IF(AND('orig data'!D68&gt;0,'orig data'!D68&lt;=5),"c"," ")&amp;IF(AND('orig data'!I68&gt;0,'orig data'!I68&lt;=5),"p"," ")</f>
        <v>  </v>
      </c>
      <c r="K71" s="1" t="str">
        <f>IF(AND('orig data'!E68&gt;0,'orig data'!E68&lt;=5),"c"," ")&amp;IF(AND('orig data'!J68&gt;0,'orig data'!J68&lt;=5),"p"," ")</f>
        <v>  </v>
      </c>
      <c r="L71" s="1" t="str">
        <f>IF(AND('orig data'!F68&gt;0,'orig data'!F68&lt;=5),"c"," ")&amp;IF(AND('orig data'!K68&gt;0,'orig data'!K68&lt;=5),"p"," ")</f>
        <v>  </v>
      </c>
    </row>
    <row r="72" spans="1:12" ht="12.75">
      <c r="A72" t="s">
        <v>192</v>
      </c>
      <c r="B72">
        <f>'orig data'!L69</f>
        <v>3.1934084657</v>
      </c>
      <c r="C72">
        <f>'orig data'!M69</f>
        <v>3.7533554937</v>
      </c>
      <c r="D72">
        <f>'orig data'!N69</f>
        <v>3.0414564351</v>
      </c>
      <c r="E72">
        <f>'orig data'!O69</f>
        <v>1.8153963301</v>
      </c>
      <c r="F72">
        <f>'orig data'!P69</f>
        <v>1.6272443596</v>
      </c>
      <c r="H72" s="1" t="str">
        <f>IF(AND('orig data'!B69&gt;0,'orig data'!B69&lt;=5),"c"," ")&amp;IF(AND('orig data'!G69&gt;0,'orig data'!G69&lt;=5),"p"," ")</f>
        <v>  </v>
      </c>
      <c r="I72" s="1" t="str">
        <f>IF(AND('orig data'!C69&gt;0,'orig data'!C69&lt;=5),"c"," ")&amp;IF(AND('orig data'!H69&gt;0,'orig data'!H69&lt;=5),"p"," ")</f>
        <v>  </v>
      </c>
      <c r="J72" s="1" t="str">
        <f>IF(AND('orig data'!D69&gt;0,'orig data'!D69&lt;=5),"c"," ")&amp;IF(AND('orig data'!I69&gt;0,'orig data'!I69&lt;=5),"p"," ")</f>
        <v>  </v>
      </c>
      <c r="K72" s="1" t="str">
        <f>IF(AND('orig data'!E69&gt;0,'orig data'!E69&lt;=5),"c"," ")&amp;IF(AND('orig data'!J69&gt;0,'orig data'!J69&lt;=5),"p"," ")</f>
        <v>  </v>
      </c>
      <c r="L72" s="1" t="str">
        <f>IF(AND('orig data'!F69&gt;0,'orig data'!F69&lt;=5),"c"," ")&amp;IF(AND('orig data'!K69&gt;0,'orig data'!K69&lt;=5),"p"," ")</f>
        <v>  </v>
      </c>
    </row>
    <row r="73" spans="1:12" ht="12.75">
      <c r="A73" t="s">
        <v>193</v>
      </c>
      <c r="B73">
        <f>'orig data'!L70</f>
        <v>2.4821561844</v>
      </c>
      <c r="C73">
        <f>'orig data'!M70</f>
        <v>2.8234996633</v>
      </c>
      <c r="D73">
        <f>'orig data'!N70</f>
        <v>2.4830254401</v>
      </c>
      <c r="E73">
        <f>'orig data'!O70</f>
        <v>2.0366377617</v>
      </c>
      <c r="F73">
        <f>'orig data'!P70</f>
        <v>2.0048682841</v>
      </c>
      <c r="H73" s="1" t="str">
        <f>IF(AND('orig data'!B70&gt;0,'orig data'!B70&lt;=5),"c"," ")&amp;IF(AND('orig data'!G70&gt;0,'orig data'!G70&lt;=5),"p"," ")</f>
        <v>  </v>
      </c>
      <c r="I73" s="1" t="str">
        <f>IF(AND('orig data'!C70&gt;0,'orig data'!C70&lt;=5),"c"," ")&amp;IF(AND('orig data'!H70&gt;0,'orig data'!H70&lt;=5),"p"," ")</f>
        <v>  </v>
      </c>
      <c r="J73" s="1" t="str">
        <f>IF(AND('orig data'!D70&gt;0,'orig data'!D70&lt;=5),"c"," ")&amp;IF(AND('orig data'!I70&gt;0,'orig data'!I70&lt;=5),"p"," ")</f>
        <v>  </v>
      </c>
      <c r="K73" s="1" t="str">
        <f>IF(AND('orig data'!E70&gt;0,'orig data'!E70&lt;=5),"c"," ")&amp;IF(AND('orig data'!J70&gt;0,'orig data'!J70&lt;=5),"p"," ")</f>
        <v>  </v>
      </c>
      <c r="L73" s="1" t="str">
        <f>IF(AND('orig data'!F70&gt;0,'orig data'!F70&lt;=5),"c"," ")&amp;IF(AND('orig data'!K70&gt;0,'orig data'!K70&lt;=5),"p"," ")</f>
        <v>  </v>
      </c>
    </row>
    <row r="74" spans="1:12" ht="12.75">
      <c r="A74" t="s">
        <v>194</v>
      </c>
      <c r="B74">
        <f>'orig data'!L71</f>
        <v>2.8230838872</v>
      </c>
      <c r="C74">
        <f>'orig data'!M71</f>
        <v>2.62711669</v>
      </c>
      <c r="D74">
        <f>'orig data'!N71</f>
        <v>2.7307876305</v>
      </c>
      <c r="E74">
        <f>'orig data'!O71</f>
        <v>3.2120988944</v>
      </c>
      <c r="F74">
        <f>'orig data'!P71</f>
        <v>2.1606039102</v>
      </c>
      <c r="H74" s="1" t="str">
        <f>IF(AND('orig data'!B71&gt;0,'orig data'!B71&lt;=5),"c"," ")&amp;IF(AND('orig data'!G71&gt;0,'orig data'!G71&lt;=5),"p"," ")</f>
        <v>  </v>
      </c>
      <c r="I74" s="1" t="str">
        <f>IF(AND('orig data'!C71&gt;0,'orig data'!C71&lt;=5),"c"," ")&amp;IF(AND('orig data'!H71&gt;0,'orig data'!H71&lt;=5),"p"," ")</f>
        <v>  </v>
      </c>
      <c r="J74" s="1" t="str">
        <f>IF(AND('orig data'!D71&gt;0,'orig data'!D71&lt;=5),"c"," ")&amp;IF(AND('orig data'!I71&gt;0,'orig data'!I71&lt;=5),"p"," ")</f>
        <v>  </v>
      </c>
      <c r="K74" s="1" t="str">
        <f>IF(AND('orig data'!E71&gt;0,'orig data'!E71&lt;=5),"c"," ")&amp;IF(AND('orig data'!J71&gt;0,'orig data'!J71&lt;=5),"p"," ")</f>
        <v>  </v>
      </c>
      <c r="L74" s="1" t="str">
        <f>IF(AND('orig data'!F71&gt;0,'orig data'!F71&lt;=5),"c"," ")&amp;IF(AND('orig data'!K71&gt;0,'orig data'!K71&lt;=5),"p"," ")</f>
        <v>  </v>
      </c>
    </row>
    <row r="75" spans="1:12" ht="12.75">
      <c r="A75" t="s">
        <v>195</v>
      </c>
      <c r="B75">
        <f>'orig data'!L72</f>
        <v>3.5855072614</v>
      </c>
      <c r="C75">
        <f>'orig data'!M72</f>
        <v>4.2051406772</v>
      </c>
      <c r="D75">
        <f>'orig data'!N72</f>
        <v>3.2037399656</v>
      </c>
      <c r="E75">
        <f>'orig data'!O72</f>
        <v>4.4795788468</v>
      </c>
      <c r="F75">
        <f>'orig data'!P72</f>
        <v>3.4483572386</v>
      </c>
      <c r="H75" s="1" t="str">
        <f>IF(AND('orig data'!B72&gt;0,'orig data'!B72&lt;=5),"c"," ")&amp;IF(AND('orig data'!G72&gt;0,'orig data'!G72&lt;=5),"p"," ")</f>
        <v>  </v>
      </c>
      <c r="I75" s="1" t="str">
        <f>IF(AND('orig data'!C72&gt;0,'orig data'!C72&lt;=5),"c"," ")&amp;IF(AND('orig data'!H72&gt;0,'orig data'!H72&lt;=5),"p"," ")</f>
        <v>  </v>
      </c>
      <c r="J75" s="1" t="str">
        <f>IF(AND('orig data'!D72&gt;0,'orig data'!D72&lt;=5),"c"," ")&amp;IF(AND('orig data'!I72&gt;0,'orig data'!I72&lt;=5),"p"," ")</f>
        <v>  </v>
      </c>
      <c r="K75" s="1" t="str">
        <f>IF(AND('orig data'!E72&gt;0,'orig data'!E72&lt;=5),"c"," ")&amp;IF(AND('orig data'!J72&gt;0,'orig data'!J72&lt;=5),"p"," ")</f>
        <v>  </v>
      </c>
      <c r="L75" s="1" t="str">
        <f>IF(AND('orig data'!F72&gt;0,'orig data'!F72&lt;=5),"c"," ")&amp;IF(AND('orig data'!K72&gt;0,'orig data'!K72&lt;=5),"p"," ")</f>
        <v>  </v>
      </c>
    </row>
    <row r="76" spans="1:12" ht="12.75">
      <c r="A76" t="s">
        <v>196</v>
      </c>
      <c r="B76">
        <f>'orig data'!L73</f>
        <v>4.7367933097</v>
      </c>
      <c r="C76">
        <f>'orig data'!M73</f>
        <v>5.5583075091</v>
      </c>
      <c r="D76">
        <f>'orig data'!N73</f>
        <v>9.4057080844</v>
      </c>
      <c r="E76">
        <f>'orig data'!O73</f>
        <v>7.8350898967</v>
      </c>
      <c r="F76">
        <f>'orig data'!P73</f>
        <v>9.4056138809</v>
      </c>
      <c r="H76" s="1" t="str">
        <f>IF(AND('orig data'!B73&gt;0,'orig data'!B73&lt;=5),"c"," ")&amp;IF(AND('orig data'!G73&gt;0,'orig data'!G73&lt;=5),"p"," ")</f>
        <v>  </v>
      </c>
      <c r="I76" s="1" t="str">
        <f>IF(AND('orig data'!C73&gt;0,'orig data'!C73&lt;=5),"c"," ")&amp;IF(AND('orig data'!H73&gt;0,'orig data'!H73&lt;=5),"p"," ")</f>
        <v>  </v>
      </c>
      <c r="J76" s="1" t="str">
        <f>IF(AND('orig data'!D73&gt;0,'orig data'!D73&lt;=5),"c"," ")&amp;IF(AND('orig data'!I73&gt;0,'orig data'!I73&lt;=5),"p"," ")</f>
        <v>  </v>
      </c>
      <c r="K76" s="1" t="str">
        <f>IF(AND('orig data'!E73&gt;0,'orig data'!E73&lt;=5),"c"," ")&amp;IF(AND('orig data'!J73&gt;0,'orig data'!J73&lt;=5),"p"," ")</f>
        <v>  </v>
      </c>
      <c r="L76" s="1" t="str">
        <f>IF(AND('orig data'!F73&gt;0,'orig data'!F73&lt;=5),"c"," ")&amp;IF(AND('orig data'!K73&gt;0,'orig data'!K73&lt;=5),"p"," ")</f>
        <v>  </v>
      </c>
    </row>
    <row r="77" spans="1:12" ht="12.75">
      <c r="A77" t="s">
        <v>197</v>
      </c>
      <c r="B77">
        <f>'orig data'!L74</f>
        <v>3.3627585463</v>
      </c>
      <c r="C77">
        <f>'orig data'!M74</f>
        <v>3.6660282335</v>
      </c>
      <c r="D77">
        <f>'orig data'!N74</f>
        <v>3.301571876</v>
      </c>
      <c r="E77">
        <f>'orig data'!O74</f>
        <v>3.2968551882</v>
      </c>
      <c r="F77">
        <f>'orig data'!P74</f>
        <v>3.5075939412</v>
      </c>
      <c r="H77" s="1" t="str">
        <f>IF(AND('orig data'!B74&gt;0,'orig data'!B74&lt;=5),"c"," ")&amp;IF(AND('orig data'!G74&gt;0,'orig data'!G74&lt;=5),"p"," ")</f>
        <v>  </v>
      </c>
      <c r="I77" s="1" t="str">
        <f>IF(AND('orig data'!C74&gt;0,'orig data'!C74&lt;=5),"c"," ")&amp;IF(AND('orig data'!H74&gt;0,'orig data'!H74&lt;=5),"p"," ")</f>
        <v>  </v>
      </c>
      <c r="J77" s="1" t="str">
        <f>IF(AND('orig data'!D74&gt;0,'orig data'!D74&lt;=5),"c"," ")&amp;IF(AND('orig data'!I74&gt;0,'orig data'!I74&lt;=5),"p"," ")</f>
        <v>  </v>
      </c>
      <c r="K77" s="1" t="str">
        <f>IF(AND('orig data'!E74&gt;0,'orig data'!E74&lt;=5),"c"," ")&amp;IF(AND('orig data'!J74&gt;0,'orig data'!J74&lt;=5),"p"," ")</f>
        <v>  </v>
      </c>
      <c r="L77" s="1" t="str">
        <f>IF(AND('orig data'!F74&gt;0,'orig data'!F74&lt;=5),"c"," ")&amp;IF(AND('orig data'!K74&gt;0,'orig data'!K74&lt;=5),"p"," ")</f>
        <v>  </v>
      </c>
    </row>
    <row r="78" spans="1:12" ht="12.75">
      <c r="A78" t="s">
        <v>198</v>
      </c>
      <c r="B78">
        <f>'orig data'!L75</f>
        <v>3.7072672563</v>
      </c>
      <c r="C78">
        <f>'orig data'!M75</f>
        <v>3.4406581075</v>
      </c>
      <c r="D78">
        <f>'orig data'!N75</f>
        <v>4.4585019207</v>
      </c>
      <c r="E78">
        <f>'orig data'!O75</f>
        <v>3.8852914447</v>
      </c>
      <c r="F78">
        <f>'orig data'!P75</f>
        <v>3.3700244338</v>
      </c>
      <c r="H78" s="1" t="str">
        <f>IF(AND('orig data'!B75&gt;0,'orig data'!B75&lt;=5),"c"," ")&amp;IF(AND('orig data'!G75&gt;0,'orig data'!G75&lt;=5),"p"," ")</f>
        <v>  </v>
      </c>
      <c r="I78" s="1" t="str">
        <f>IF(AND('orig data'!C75&gt;0,'orig data'!C75&lt;=5),"c"," ")&amp;IF(AND('orig data'!H75&gt;0,'orig data'!H75&lt;=5),"p"," ")</f>
        <v>  </v>
      </c>
      <c r="J78" s="1" t="str">
        <f>IF(AND('orig data'!D75&gt;0,'orig data'!D75&lt;=5),"c"," ")&amp;IF(AND('orig data'!I75&gt;0,'orig data'!I75&lt;=5),"p"," ")</f>
        <v>  </v>
      </c>
      <c r="K78" s="1" t="str">
        <f>IF(AND('orig data'!E75&gt;0,'orig data'!E75&lt;=5),"c"," ")&amp;IF(AND('orig data'!J75&gt;0,'orig data'!J75&lt;=5),"p"," ")</f>
        <v>  </v>
      </c>
      <c r="L78" s="1" t="str">
        <f>IF(AND('orig data'!F75&gt;0,'orig data'!F75&lt;=5),"c"," ")&amp;IF(AND('orig data'!K75&gt;0,'orig data'!K75&lt;=5),"p"," ")</f>
        <v>  </v>
      </c>
    </row>
    <row r="79" spans="1:12" ht="12.75">
      <c r="A79" t="s">
        <v>199</v>
      </c>
      <c r="B79">
        <f>'orig data'!L76</f>
        <v>4.7747319407</v>
      </c>
      <c r="C79">
        <f>'orig data'!M76</f>
        <v>4.0132684277</v>
      </c>
      <c r="D79">
        <f>'orig data'!N76</f>
        <v>6.3797677593</v>
      </c>
      <c r="E79">
        <f>'orig data'!O76</f>
        <v>6.4346300758</v>
      </c>
      <c r="F79">
        <f>'orig data'!P76</f>
        <v>6.7367358437</v>
      </c>
      <c r="H79" s="1" t="str">
        <f>IF(AND('orig data'!B76&gt;0,'orig data'!B76&lt;=5),"c"," ")&amp;IF(AND('orig data'!G76&gt;0,'orig data'!G76&lt;=5),"p"," ")</f>
        <v>  </v>
      </c>
      <c r="I79" s="1" t="str">
        <f>IF(AND('orig data'!C76&gt;0,'orig data'!C76&lt;=5),"c"," ")&amp;IF(AND('orig data'!H76&gt;0,'orig data'!H76&lt;=5),"p"," ")</f>
        <v>  </v>
      </c>
      <c r="J79" s="1" t="str">
        <f>IF(AND('orig data'!D76&gt;0,'orig data'!D76&lt;=5),"c"," ")&amp;IF(AND('orig data'!I76&gt;0,'orig data'!I76&lt;=5),"p"," ")</f>
        <v>  </v>
      </c>
      <c r="K79" s="1" t="str">
        <f>IF(AND('orig data'!E76&gt;0,'orig data'!E76&lt;=5),"c"," ")&amp;IF(AND('orig data'!J76&gt;0,'orig data'!J76&lt;=5),"p"," ")</f>
        <v>  </v>
      </c>
      <c r="L79" s="1" t="str">
        <f>IF(AND('orig data'!F76&gt;0,'orig data'!F76&lt;=5),"c"," ")&amp;IF(AND('orig data'!K76&gt;0,'orig data'!K76&lt;=5),"p"," ")</f>
        <v>  </v>
      </c>
    </row>
    <row r="80" spans="1:12" ht="12.75">
      <c r="A80" t="s">
        <v>200</v>
      </c>
      <c r="B80">
        <f>'orig data'!L77</f>
        <v>3.8005812067</v>
      </c>
      <c r="C80">
        <f>'orig data'!M77</f>
        <v>3.3619907143</v>
      </c>
      <c r="D80">
        <f>'orig data'!N77</f>
        <v>3.5420204799</v>
      </c>
      <c r="E80">
        <f>'orig data'!O77</f>
        <v>3.0461491748</v>
      </c>
      <c r="F80">
        <f>'orig data'!P77</f>
        <v>2.675056429</v>
      </c>
      <c r="H80" s="1" t="str">
        <f>IF(AND('orig data'!B77&gt;0,'orig data'!B77&lt;=5),"c"," ")&amp;IF(AND('orig data'!G77&gt;0,'orig data'!G77&lt;=5),"p"," ")</f>
        <v>  </v>
      </c>
      <c r="I80" s="1" t="str">
        <f>IF(AND('orig data'!C77&gt;0,'orig data'!C77&lt;=5),"c"," ")&amp;IF(AND('orig data'!H77&gt;0,'orig data'!H77&lt;=5),"p"," ")</f>
        <v>  </v>
      </c>
      <c r="J80" s="1" t="str">
        <f>IF(AND('orig data'!D77&gt;0,'orig data'!D77&lt;=5),"c"," ")&amp;IF(AND('orig data'!I77&gt;0,'orig data'!I77&lt;=5),"p"," ")</f>
        <v>  </v>
      </c>
      <c r="K80" s="1" t="str">
        <f>IF(AND('orig data'!E77&gt;0,'orig data'!E77&lt;=5),"c"," ")&amp;IF(AND('orig data'!J77&gt;0,'orig data'!J77&lt;=5),"p"," ")</f>
        <v>  </v>
      </c>
      <c r="L80" s="1" t="str">
        <f>IF(AND('orig data'!F77&gt;0,'orig data'!F77&lt;=5),"c"," ")&amp;IF(AND('orig data'!K77&gt;0,'orig data'!K77&lt;=5),"p"," ")</f>
        <v>  </v>
      </c>
    </row>
    <row r="81" spans="1:12" ht="12.75">
      <c r="A81" t="s">
        <v>201</v>
      </c>
      <c r="B81" s="12"/>
      <c r="C81">
        <f>'orig data'!M78</f>
        <v>4.748991899</v>
      </c>
      <c r="D81">
        <f>'orig data'!N78</f>
        <v>4.1832358302</v>
      </c>
      <c r="E81" s="12"/>
      <c r="F81" s="12"/>
      <c r="H81" s="1" t="str">
        <f>IF(AND('orig data'!B78&gt;0,'orig data'!B78&lt;=5),"c"," ")&amp;IF(AND('orig data'!G78&gt;0,'orig data'!G78&lt;=5),"p"," ")</f>
        <v>  </v>
      </c>
      <c r="I81" s="1" t="str">
        <f>IF(AND('orig data'!C78&gt;0,'orig data'!C78&lt;=5),"c"," ")&amp;IF(AND('orig data'!H78&gt;0,'orig data'!H78&lt;=5),"p"," ")</f>
        <v>  </v>
      </c>
      <c r="J81" s="1" t="str">
        <f>IF(AND('orig data'!D78&gt;0,'orig data'!D78&lt;=5),"c"," ")&amp;IF(AND('orig data'!I78&gt;0,'orig data'!I78&lt;=5),"p"," ")</f>
        <v>  </v>
      </c>
      <c r="K81" s="1" t="str">
        <f>IF(AND('orig data'!E78&gt;0,'orig data'!E78&lt;=5),"c"," ")&amp;IF(AND('orig data'!J78&gt;0,'orig data'!J78&lt;=5),"p"," ")</f>
        <v>  </v>
      </c>
      <c r="L81" s="1" t="str">
        <f>IF(AND('orig data'!F78&gt;0,'orig data'!F78&lt;=5),"c"," ")&amp;IF(AND('orig data'!K78&gt;0,'orig data'!K78&lt;=5),"p"," ")</f>
        <v>  </v>
      </c>
    </row>
    <row r="82" spans="1:12" ht="12.75">
      <c r="A82" t="s">
        <v>202</v>
      </c>
      <c r="B82">
        <f>'orig data'!L79</f>
        <v>3.8087989491</v>
      </c>
      <c r="C82">
        <f>'orig data'!M79</f>
        <v>4.4352608614</v>
      </c>
      <c r="D82">
        <f>'orig data'!N79</f>
        <v>4.558094897</v>
      </c>
      <c r="E82">
        <f>'orig data'!O79</f>
        <v>4.6162261418</v>
      </c>
      <c r="F82">
        <f>'orig data'!P79</f>
        <v>5.9030970104</v>
      </c>
      <c r="H82" s="1" t="str">
        <f>IF(AND('orig data'!B79&gt;0,'orig data'!B79&lt;=5),"c"," ")&amp;IF(AND('orig data'!G79&gt;0,'orig data'!G79&lt;=5),"p"," ")</f>
        <v>  </v>
      </c>
      <c r="I82" s="1" t="str">
        <f>IF(AND('orig data'!C79&gt;0,'orig data'!C79&lt;=5),"c"," ")&amp;IF(AND('orig data'!H79&gt;0,'orig data'!H79&lt;=5),"p"," ")</f>
        <v>  </v>
      </c>
      <c r="J82" s="1" t="str">
        <f>IF(AND('orig data'!D79&gt;0,'orig data'!D79&lt;=5),"c"," ")&amp;IF(AND('orig data'!I79&gt;0,'orig data'!I79&lt;=5),"p"," ")</f>
        <v>  </v>
      </c>
      <c r="K82" s="1" t="str">
        <f>IF(AND('orig data'!E79&gt;0,'orig data'!E79&lt;=5),"c"," ")&amp;IF(AND('orig data'!J79&gt;0,'orig data'!J79&lt;=5),"p"," ")</f>
        <v>  </v>
      </c>
      <c r="L82" s="1" t="str">
        <f>IF(AND('orig data'!F79&gt;0,'orig data'!F79&lt;=5),"c"," ")&amp;IF(AND('orig data'!K79&gt;0,'orig data'!K79&lt;=5),"p"," ")</f>
        <v>  </v>
      </c>
    </row>
    <row r="83" spans="1:12" ht="12.75">
      <c r="A83" t="s">
        <v>203</v>
      </c>
      <c r="B83">
        <f>'orig data'!L80</f>
        <v>6.9902947302</v>
      </c>
      <c r="C83">
        <f>'orig data'!M80</f>
        <v>5.1250329896</v>
      </c>
      <c r="D83" s="12"/>
      <c r="E83">
        <f>'orig data'!O80</f>
        <v>4.9549229638</v>
      </c>
      <c r="F83" s="12"/>
      <c r="H83" s="1" t="str">
        <f>IF(AND('orig data'!B80&gt;0,'orig data'!B80&lt;=5),"c"," ")&amp;IF(AND('orig data'!G80&gt;0,'orig data'!G80&lt;=5),"p"," ")</f>
        <v>  </v>
      </c>
      <c r="I83" s="1" t="str">
        <f>IF(AND('orig data'!C80&gt;0,'orig data'!C80&lt;=5),"c"," ")&amp;IF(AND('orig data'!H80&gt;0,'orig data'!H80&lt;=5),"p"," ")</f>
        <v>  </v>
      </c>
      <c r="J83" s="1" t="str">
        <f>IF(AND('orig data'!D80&gt;0,'orig data'!D80&lt;=5),"c"," ")&amp;IF(AND('orig data'!I80&gt;0,'orig data'!I80&lt;=5),"p"," ")</f>
        <v>  </v>
      </c>
      <c r="K83" s="1" t="str">
        <f>IF(AND('orig data'!E80&gt;0,'orig data'!E80&lt;=5),"c"," ")&amp;IF(AND('orig data'!J80&gt;0,'orig data'!J80&lt;=5),"p"," ")</f>
        <v>  </v>
      </c>
      <c r="L83" s="1" t="str">
        <f>IF(AND('orig data'!F80&gt;0,'orig data'!F80&lt;=5),"c"," ")&amp;IF(AND('orig data'!K80&gt;0,'orig data'!K80&lt;=5),"p"," ")</f>
        <v>  </v>
      </c>
    </row>
    <row r="84" spans="1:12" ht="12.75">
      <c r="A84" t="s">
        <v>204</v>
      </c>
      <c r="B84">
        <f>'orig data'!L81</f>
        <v>4.6589531124</v>
      </c>
      <c r="C84">
        <f>'orig data'!M81</f>
        <v>4.0862999253</v>
      </c>
      <c r="D84">
        <f>'orig data'!N81</f>
        <v>4.7332274513</v>
      </c>
      <c r="E84">
        <f>'orig data'!O81</f>
        <v>4.5000289837</v>
      </c>
      <c r="F84">
        <f>'orig data'!P81</f>
        <v>5.0562865056</v>
      </c>
      <c r="H84" s="1" t="str">
        <f>IF(AND('orig data'!B81&gt;0,'orig data'!B81&lt;=5),"c"," ")&amp;IF(AND('orig data'!G81&gt;0,'orig data'!G81&lt;=5),"p"," ")</f>
        <v>  </v>
      </c>
      <c r="I84" s="1" t="str">
        <f>IF(AND('orig data'!C81&gt;0,'orig data'!C81&lt;=5),"c"," ")&amp;IF(AND('orig data'!H81&gt;0,'orig data'!H81&lt;=5),"p"," ")</f>
        <v>  </v>
      </c>
      <c r="J84" s="1" t="str">
        <f>IF(AND('orig data'!D81&gt;0,'orig data'!D81&lt;=5),"c"," ")&amp;IF(AND('orig data'!I81&gt;0,'orig data'!I81&lt;=5),"p"," ")</f>
        <v>  </v>
      </c>
      <c r="K84" s="1" t="str">
        <f>IF(AND('orig data'!E81&gt;0,'orig data'!E81&lt;=5),"c"," ")&amp;IF(AND('orig data'!J81&gt;0,'orig data'!J81&lt;=5),"p"," ")</f>
        <v>  </v>
      </c>
      <c r="L84" s="1" t="str">
        <f>IF(AND('orig data'!F81&gt;0,'orig data'!F81&lt;=5),"c"," ")&amp;IF(AND('orig data'!K81&gt;0,'orig data'!K81&lt;=5),"p"," ")</f>
        <v>  </v>
      </c>
    </row>
    <row r="85" spans="1:12" ht="12.75">
      <c r="A85" t="s">
        <v>205</v>
      </c>
      <c r="B85">
        <f>'orig data'!L82</f>
        <v>3.8092978986</v>
      </c>
      <c r="C85">
        <f>'orig data'!M82</f>
        <v>4.7106096023</v>
      </c>
      <c r="D85">
        <f>'orig data'!N82</f>
        <v>5.3276028357</v>
      </c>
      <c r="E85">
        <f>'orig data'!O82</f>
        <v>3.8065333156</v>
      </c>
      <c r="F85">
        <f>'orig data'!P82</f>
        <v>4.3252637874</v>
      </c>
      <c r="H85" s="1" t="str">
        <f>IF(AND('orig data'!B82&gt;0,'orig data'!B82&lt;=5),"c"," ")&amp;IF(AND('orig data'!G82&gt;0,'orig data'!G82&lt;=5),"p"," ")</f>
        <v>  </v>
      </c>
      <c r="I85" s="1" t="str">
        <f>IF(AND('orig data'!C82&gt;0,'orig data'!C82&lt;=5),"c"," ")&amp;IF(AND('orig data'!H82&gt;0,'orig data'!H82&lt;=5),"p"," ")</f>
        <v>  </v>
      </c>
      <c r="J85" s="1" t="str">
        <f>IF(AND('orig data'!D82&gt;0,'orig data'!D82&lt;=5),"c"," ")&amp;IF(AND('orig data'!I82&gt;0,'orig data'!I82&lt;=5),"p"," ")</f>
        <v>  </v>
      </c>
      <c r="K85" s="1" t="str">
        <f>IF(AND('orig data'!E82&gt;0,'orig data'!E82&lt;=5),"c"," ")&amp;IF(AND('orig data'!J82&gt;0,'orig data'!J82&lt;=5),"p"," ")</f>
        <v>  </v>
      </c>
      <c r="L85" s="1" t="str">
        <f>IF(AND('orig data'!F82&gt;0,'orig data'!F82&lt;=5),"c"," ")&amp;IF(AND('orig data'!K82&gt;0,'orig data'!K82&lt;=5),"p"," ")</f>
        <v>  </v>
      </c>
    </row>
    <row r="86" spans="1:12" ht="12.75">
      <c r="A86" t="s">
        <v>206</v>
      </c>
      <c r="B86">
        <f>'orig data'!L83</f>
        <v>6.8723514843</v>
      </c>
      <c r="C86">
        <f>'orig data'!M83</f>
        <v>3.3736920095</v>
      </c>
      <c r="D86">
        <f>'orig data'!N83</f>
        <v>8.5510861722</v>
      </c>
      <c r="E86">
        <f>'orig data'!O83</f>
        <v>4.4954107046</v>
      </c>
      <c r="F86">
        <f>'orig data'!P83</f>
        <v>5.2782009654</v>
      </c>
      <c r="H86" s="1" t="str">
        <f>IF(AND('orig data'!B83&gt;0,'orig data'!B83&lt;=5),"c"," ")&amp;IF(AND('orig data'!G83&gt;0,'orig data'!G83&lt;=5),"p"," ")</f>
        <v>  </v>
      </c>
      <c r="I86" s="1" t="str">
        <f>IF(AND('orig data'!C83&gt;0,'orig data'!C83&lt;=5),"c"," ")&amp;IF(AND('orig data'!H83&gt;0,'orig data'!H83&lt;=5),"p"," ")</f>
        <v>  </v>
      </c>
      <c r="J86" s="1" t="str">
        <f>IF(AND('orig data'!D83&gt;0,'orig data'!D83&lt;=5),"c"," ")&amp;IF(AND('orig data'!I83&gt;0,'orig data'!I83&lt;=5),"p"," ")</f>
        <v>  </v>
      </c>
      <c r="K86" s="1" t="str">
        <f>IF(AND('orig data'!E83&gt;0,'orig data'!E83&lt;=5),"c"," ")&amp;IF(AND('orig data'!J83&gt;0,'orig data'!J83&lt;=5),"p"," ")</f>
        <v>  </v>
      </c>
      <c r="L86" s="1" t="str">
        <f>IF(AND('orig data'!F83&gt;0,'orig data'!F83&lt;=5),"c"," ")&amp;IF(AND('orig data'!K83&gt;0,'orig data'!K83&lt;=5),"p"," ")</f>
        <v>  </v>
      </c>
    </row>
    <row r="87" spans="1:12" ht="12.75">
      <c r="A87" t="s">
        <v>207</v>
      </c>
      <c r="B87" s="12"/>
      <c r="C87">
        <f>'orig data'!M84</f>
        <v>4.5880277952</v>
      </c>
      <c r="D87">
        <f>'orig data'!N84</f>
        <v>4.4491541518</v>
      </c>
      <c r="E87">
        <f>'orig data'!O84</f>
        <v>6.034772566</v>
      </c>
      <c r="F87">
        <f>'orig data'!P84</f>
        <v>3.3547022722</v>
      </c>
      <c r="H87" s="1" t="str">
        <f>IF(AND('orig data'!B84&gt;0,'orig data'!B84&lt;=5),"c"," ")&amp;IF(AND('orig data'!G84&gt;0,'orig data'!G84&lt;=5),"p"," ")</f>
        <v>  </v>
      </c>
      <c r="I87" s="1" t="str">
        <f>IF(AND('orig data'!C84&gt;0,'orig data'!C84&lt;=5),"c"," ")&amp;IF(AND('orig data'!H84&gt;0,'orig data'!H84&lt;=5),"p"," ")</f>
        <v>  </v>
      </c>
      <c r="J87" s="1" t="str">
        <f>IF(AND('orig data'!D84&gt;0,'orig data'!D84&lt;=5),"c"," ")&amp;IF(AND('orig data'!I84&gt;0,'orig data'!I84&lt;=5),"p"," ")</f>
        <v>  </v>
      </c>
      <c r="K87" s="1" t="str">
        <f>IF(AND('orig data'!E84&gt;0,'orig data'!E84&lt;=5),"c"," ")&amp;IF(AND('orig data'!J84&gt;0,'orig data'!J84&lt;=5),"p"," ")</f>
        <v>  </v>
      </c>
      <c r="L87" s="1" t="str">
        <f>IF(AND('orig data'!F84&gt;0,'orig data'!F84&lt;=5),"c"," ")&amp;IF(AND('orig data'!K84&gt;0,'orig data'!K84&lt;=5),"p"," ")</f>
        <v>  </v>
      </c>
    </row>
    <row r="88" spans="1:12" ht="12.75">
      <c r="A88" t="s">
        <v>208</v>
      </c>
      <c r="B88">
        <f>'orig data'!L85</f>
        <v>7.2862154965</v>
      </c>
      <c r="C88">
        <f>'orig data'!M85</f>
        <v>4.1433908282</v>
      </c>
      <c r="D88">
        <f>'orig data'!N85</f>
        <v>7.4047872717</v>
      </c>
      <c r="E88">
        <f>'orig data'!O85</f>
        <v>3.1597777388</v>
      </c>
      <c r="F88">
        <f>'orig data'!P85</f>
        <v>4.9624018718</v>
      </c>
      <c r="H88" s="1" t="str">
        <f>IF(AND('orig data'!B85&gt;0,'orig data'!B85&lt;=5),"c"," ")&amp;IF(AND('orig data'!G85&gt;0,'orig data'!G85&lt;=5),"p"," ")</f>
        <v>  </v>
      </c>
      <c r="I88" s="1" t="str">
        <f>IF(AND('orig data'!C85&gt;0,'orig data'!C85&lt;=5),"c"," ")&amp;IF(AND('orig data'!H85&gt;0,'orig data'!H85&lt;=5),"p"," ")</f>
        <v>  </v>
      </c>
      <c r="J88" s="1" t="str">
        <f>IF(AND('orig data'!D85&gt;0,'orig data'!D85&lt;=5),"c"," ")&amp;IF(AND('orig data'!I85&gt;0,'orig data'!I85&lt;=5),"p"," ")</f>
        <v>  </v>
      </c>
      <c r="K88" s="1" t="str">
        <f>IF(AND('orig data'!E85&gt;0,'orig data'!E85&lt;=5),"c"," ")&amp;IF(AND('orig data'!J85&gt;0,'orig data'!J85&lt;=5),"p"," ")</f>
        <v>  </v>
      </c>
      <c r="L88" s="1" t="str">
        <f>IF(AND('orig data'!F85&gt;0,'orig data'!F85&lt;=5),"c"," ")&amp;IF(AND('orig data'!K85&gt;0,'orig data'!K85&lt;=5),"p"," ")</f>
        <v>  </v>
      </c>
    </row>
    <row r="89" spans="1:12" ht="12.75">
      <c r="A89" t="s">
        <v>209</v>
      </c>
      <c r="B89">
        <f>'orig data'!L86</f>
        <v>10.632035364</v>
      </c>
      <c r="C89">
        <f>'orig data'!M86</f>
        <v>8.7540259648</v>
      </c>
      <c r="D89">
        <f>'orig data'!N86</f>
        <v>9.2160414735</v>
      </c>
      <c r="E89">
        <f>'orig data'!O86</f>
        <v>9.4316513158</v>
      </c>
      <c r="F89">
        <f>'orig data'!P86</f>
        <v>6.2330317162</v>
      </c>
      <c r="H89" s="1" t="str">
        <f>IF(AND('orig data'!B86&gt;0,'orig data'!B86&lt;=5),"c"," ")&amp;IF(AND('orig data'!G86&gt;0,'orig data'!G86&lt;=5),"p"," ")</f>
        <v>  </v>
      </c>
      <c r="I89" s="1" t="str">
        <f>IF(AND('orig data'!C86&gt;0,'orig data'!C86&lt;=5),"c"," ")&amp;IF(AND('orig data'!H86&gt;0,'orig data'!H86&lt;=5),"p"," ")</f>
        <v>  </v>
      </c>
      <c r="J89" s="1" t="str">
        <f>IF(AND('orig data'!D86&gt;0,'orig data'!D86&lt;=5),"c"," ")&amp;IF(AND('orig data'!I86&gt;0,'orig data'!I86&lt;=5),"p"," ")</f>
        <v>  </v>
      </c>
      <c r="K89" s="1" t="str">
        <f>IF(AND('orig data'!E86&gt;0,'orig data'!E86&lt;=5),"c"," ")&amp;IF(AND('orig data'!J86&gt;0,'orig data'!J86&lt;=5),"p"," ")</f>
        <v>  </v>
      </c>
      <c r="L89" s="1" t="str">
        <f>IF(AND('orig data'!F86&gt;0,'orig data'!F86&lt;=5),"c"," ")&amp;IF(AND('orig data'!K86&gt;0,'orig data'!K86&lt;=5),"p"," ")</f>
        <v>  </v>
      </c>
    </row>
    <row r="90" spans="1:12" ht="12.75">
      <c r="A90" t="s">
        <v>210</v>
      </c>
      <c r="B90">
        <f>'orig data'!L87</f>
        <v>7.6540703064</v>
      </c>
      <c r="C90">
        <f>'orig data'!M87</f>
        <v>10.477911568</v>
      </c>
      <c r="D90">
        <f>'orig data'!N87</f>
        <v>6.9784903905</v>
      </c>
      <c r="E90">
        <f>'orig data'!O87</f>
        <v>6.9531156322</v>
      </c>
      <c r="F90">
        <f>'orig data'!P87</f>
        <v>6.753810109</v>
      </c>
      <c r="H90" s="1" t="str">
        <f>IF(AND('orig data'!B87&gt;0,'orig data'!B87&lt;=5),"c"," ")&amp;IF(AND('orig data'!G87&gt;0,'orig data'!G87&lt;=5),"p"," ")</f>
        <v>  </v>
      </c>
      <c r="I90" s="1" t="str">
        <f>IF(AND('orig data'!C87&gt;0,'orig data'!C87&lt;=5),"c"," ")&amp;IF(AND('orig data'!H87&gt;0,'orig data'!H87&lt;=5),"p"," ")</f>
        <v>  </v>
      </c>
      <c r="J90" s="1" t="str">
        <f>IF(AND('orig data'!D87&gt;0,'orig data'!D87&lt;=5),"c"," ")&amp;IF(AND('orig data'!I87&gt;0,'orig data'!I87&lt;=5),"p"," ")</f>
        <v>  </v>
      </c>
      <c r="K90" s="1" t="str">
        <f>IF(AND('orig data'!E87&gt;0,'orig data'!E87&lt;=5),"c"," ")&amp;IF(AND('orig data'!J87&gt;0,'orig data'!J87&lt;=5),"p"," ")</f>
        <v>  </v>
      </c>
      <c r="L90" s="1" t="str">
        <f>IF(AND('orig data'!F87&gt;0,'orig data'!F87&lt;=5),"c"," ")&amp;IF(AND('orig data'!K87&gt;0,'orig data'!K87&lt;=5),"p"," ")</f>
        <v>  </v>
      </c>
    </row>
    <row r="91" spans="1:12" ht="12.75">
      <c r="A91" t="s">
        <v>138</v>
      </c>
      <c r="B91">
        <f>'orig data'!L88</f>
        <v>2.3200123649</v>
      </c>
      <c r="C91">
        <f>'orig data'!M88</f>
        <v>2.013400442</v>
      </c>
      <c r="D91">
        <f>'orig data'!N88</f>
        <v>2.1627292941</v>
      </c>
      <c r="E91">
        <f>'orig data'!O88</f>
        <v>1.7423282102</v>
      </c>
      <c r="F91">
        <f>'orig data'!P88</f>
        <v>1.7831898646</v>
      </c>
      <c r="H91" s="1" t="str">
        <f>IF(AND('orig data'!B88&gt;0,'orig data'!B88&lt;=5),"c"," ")&amp;IF(AND('orig data'!G88&gt;0,'orig data'!G88&lt;=5),"p"," ")</f>
        <v>  </v>
      </c>
      <c r="I91" s="1" t="str">
        <f>IF(AND('orig data'!C88&gt;0,'orig data'!C88&lt;=5),"c"," ")&amp;IF(AND('orig data'!H88&gt;0,'orig data'!H88&lt;=5),"p"," ")</f>
        <v>  </v>
      </c>
      <c r="J91" s="1" t="str">
        <f>IF(AND('orig data'!D88&gt;0,'orig data'!D88&lt;=5),"c"," ")&amp;IF(AND('orig data'!I88&gt;0,'orig data'!I88&lt;=5),"p"," ")</f>
        <v>  </v>
      </c>
      <c r="K91" s="1" t="str">
        <f>IF(AND('orig data'!E88&gt;0,'orig data'!E88&lt;=5),"c"," ")&amp;IF(AND('orig data'!J88&gt;0,'orig data'!J88&lt;=5),"p"," ")</f>
        <v>  </v>
      </c>
      <c r="L91" s="1" t="str">
        <f>IF(AND('orig data'!F88&gt;0,'orig data'!F88&lt;=5),"c"," ")&amp;IF(AND('orig data'!K88&gt;0,'orig data'!K88&lt;=5),"p"," ")</f>
        <v>  </v>
      </c>
    </row>
    <row r="92" spans="1:12" ht="12.75">
      <c r="A92" t="s">
        <v>139</v>
      </c>
      <c r="B92">
        <f>'orig data'!L89</f>
        <v>1.7783093044</v>
      </c>
      <c r="C92">
        <f>'orig data'!M89</f>
        <v>2.2630907405</v>
      </c>
      <c r="D92">
        <f>'orig data'!N89</f>
        <v>2.4590647176</v>
      </c>
      <c r="E92">
        <f>'orig data'!O89</f>
        <v>2.1351385954</v>
      </c>
      <c r="F92">
        <f>'orig data'!P89</f>
        <v>1.8578627374</v>
      </c>
      <c r="H92" s="1" t="str">
        <f>IF(AND('orig data'!B89&gt;0,'orig data'!B89&lt;=5),"c"," ")&amp;IF(AND('orig data'!G89&gt;0,'orig data'!G89&lt;=5),"p"," ")</f>
        <v>  </v>
      </c>
      <c r="I92" s="1" t="str">
        <f>IF(AND('orig data'!C89&gt;0,'orig data'!C89&lt;=5),"c"," ")&amp;IF(AND('orig data'!H89&gt;0,'orig data'!H89&lt;=5),"p"," ")</f>
        <v>  </v>
      </c>
      <c r="J92" s="1" t="str">
        <f>IF(AND('orig data'!D89&gt;0,'orig data'!D89&lt;=5),"c"," ")&amp;IF(AND('orig data'!I89&gt;0,'orig data'!I89&lt;=5),"p"," ")</f>
        <v>  </v>
      </c>
      <c r="K92" s="1" t="str">
        <f>IF(AND('orig data'!E89&gt;0,'orig data'!E89&lt;=5),"c"," ")&amp;IF(AND('orig data'!J89&gt;0,'orig data'!J89&lt;=5),"p"," ")</f>
        <v>  </v>
      </c>
      <c r="L92" s="1" t="str">
        <f>IF(AND('orig data'!F89&gt;0,'orig data'!F89&lt;=5),"c"," ")&amp;IF(AND('orig data'!K89&gt;0,'orig data'!K89&lt;=5),"p"," ")</f>
        <v>  </v>
      </c>
    </row>
    <row r="93" spans="1:12" ht="12.75">
      <c r="A93" t="s">
        <v>123</v>
      </c>
      <c r="B93">
        <f>'orig data'!L90</f>
        <v>2.6245810159</v>
      </c>
      <c r="C93">
        <f>'orig data'!M90</f>
        <v>2.0874015458</v>
      </c>
      <c r="D93">
        <f>'orig data'!N90</f>
        <v>2.3601212951</v>
      </c>
      <c r="E93">
        <f>'orig data'!O90</f>
        <v>2.4273624507</v>
      </c>
      <c r="F93">
        <f>'orig data'!P90</f>
        <v>2.0711753857</v>
      </c>
      <c r="H93" s="1" t="str">
        <f>IF(AND('orig data'!B90&gt;0,'orig data'!B90&lt;=5),"c"," ")&amp;IF(AND('orig data'!G90&gt;0,'orig data'!G90&lt;=5),"p"," ")</f>
        <v>  </v>
      </c>
      <c r="I93" s="1" t="str">
        <f>IF(AND('orig data'!C90&gt;0,'orig data'!C90&lt;=5),"c"," ")&amp;IF(AND('orig data'!H90&gt;0,'orig data'!H90&lt;=5),"p"," ")</f>
        <v>  </v>
      </c>
      <c r="J93" s="1" t="str">
        <f>IF(AND('orig data'!D90&gt;0,'orig data'!D90&lt;=5),"c"," ")&amp;IF(AND('orig data'!I90&gt;0,'orig data'!I90&lt;=5),"p"," ")</f>
        <v>  </v>
      </c>
      <c r="K93" s="1" t="str">
        <f>IF(AND('orig data'!E90&gt;0,'orig data'!E90&lt;=5),"c"," ")&amp;IF(AND('orig data'!J90&gt;0,'orig data'!J90&lt;=5),"p"," ")</f>
        <v>  </v>
      </c>
      <c r="L93" s="1" t="str">
        <f>IF(AND('orig data'!F90&gt;0,'orig data'!F90&lt;=5),"c"," ")&amp;IF(AND('orig data'!K90&gt;0,'orig data'!K90&lt;=5),"p"," ")</f>
        <v>  </v>
      </c>
    </row>
    <row r="94" spans="1:12" ht="12.75">
      <c r="A94" t="s">
        <v>142</v>
      </c>
      <c r="B94">
        <f>'orig data'!L91</f>
        <v>2.5006912502</v>
      </c>
      <c r="C94">
        <f>'orig data'!M91</f>
        <v>2.377873428</v>
      </c>
      <c r="D94">
        <f>'orig data'!N91</f>
        <v>2.449188563</v>
      </c>
      <c r="E94">
        <f>'orig data'!O91</f>
        <v>2.0883020541</v>
      </c>
      <c r="F94">
        <f>'orig data'!P91</f>
        <v>2.3185995861</v>
      </c>
      <c r="H94" s="1" t="str">
        <f>IF(AND('orig data'!B91&gt;0,'orig data'!B91&lt;=5),"c"," ")&amp;IF(AND('orig data'!G91&gt;0,'orig data'!G91&lt;=5),"p"," ")</f>
        <v>  </v>
      </c>
      <c r="I94" s="1" t="str">
        <f>IF(AND('orig data'!C91&gt;0,'orig data'!C91&lt;=5),"c"," ")&amp;IF(AND('orig data'!H91&gt;0,'orig data'!H91&lt;=5),"p"," ")</f>
        <v>  </v>
      </c>
      <c r="J94" s="1" t="str">
        <f>IF(AND('orig data'!D91&gt;0,'orig data'!D91&lt;=5),"c"," ")&amp;IF(AND('orig data'!I91&gt;0,'orig data'!I91&lt;=5),"p"," ")</f>
        <v>  </v>
      </c>
      <c r="K94" s="1" t="str">
        <f>IF(AND('orig data'!E91&gt;0,'orig data'!E91&lt;=5),"c"," ")&amp;IF(AND('orig data'!J91&gt;0,'orig data'!J91&lt;=5),"p"," ")</f>
        <v>  </v>
      </c>
      <c r="L94" s="1" t="str">
        <f>IF(AND('orig data'!F91&gt;0,'orig data'!F91&lt;=5),"c"," ")&amp;IF(AND('orig data'!K91&gt;0,'orig data'!K91&lt;=5),"p"," ")</f>
        <v>  </v>
      </c>
    </row>
    <row r="95" spans="1:12" ht="12.75">
      <c r="A95" t="s">
        <v>143</v>
      </c>
      <c r="B95">
        <f>'orig data'!L92</f>
        <v>3.1868246246</v>
      </c>
      <c r="C95">
        <f>'orig data'!M92</f>
        <v>2.795674341</v>
      </c>
      <c r="D95">
        <f>'orig data'!N92</f>
        <v>2.6079734326</v>
      </c>
      <c r="E95">
        <f>'orig data'!O92</f>
        <v>3.163992678</v>
      </c>
      <c r="F95">
        <f>'orig data'!P92</f>
        <v>2.7955013561</v>
      </c>
      <c r="H95" s="1" t="str">
        <f>IF(AND('orig data'!B92&gt;0,'orig data'!B92&lt;=5),"c"," ")&amp;IF(AND('orig data'!G92&gt;0,'orig data'!G92&lt;=5),"p"," ")</f>
        <v>  </v>
      </c>
      <c r="I95" s="1" t="str">
        <f>IF(AND('orig data'!C92&gt;0,'orig data'!C92&lt;=5),"c"," ")&amp;IF(AND('orig data'!H92&gt;0,'orig data'!H92&lt;=5),"p"," ")</f>
        <v>  </v>
      </c>
      <c r="J95" s="1" t="str">
        <f>IF(AND('orig data'!D92&gt;0,'orig data'!D92&lt;=5),"c"," ")&amp;IF(AND('orig data'!I92&gt;0,'orig data'!I92&lt;=5),"p"," ")</f>
        <v>  </v>
      </c>
      <c r="K95" s="1" t="str">
        <f>IF(AND('orig data'!E92&gt;0,'orig data'!E92&lt;=5),"c"," ")&amp;IF(AND('orig data'!J92&gt;0,'orig data'!J92&lt;=5),"p"," ")</f>
        <v>  </v>
      </c>
      <c r="L95" s="1" t="str">
        <f>IF(AND('orig data'!F92&gt;0,'orig data'!F92&lt;=5),"c"," ")&amp;IF(AND('orig data'!K92&gt;0,'orig data'!K92&lt;=5),"p"," ")</f>
        <v>  </v>
      </c>
    </row>
    <row r="96" spans="1:12" ht="12.75">
      <c r="A96" t="s">
        <v>148</v>
      </c>
      <c r="B96">
        <f>'orig data'!L93</f>
        <v>2.9452843562</v>
      </c>
      <c r="C96">
        <f>'orig data'!M93</f>
        <v>2.9849221522</v>
      </c>
      <c r="D96">
        <f>'orig data'!N93</f>
        <v>2.3457029371</v>
      </c>
      <c r="E96">
        <f>'orig data'!O93</f>
        <v>2.2442794707</v>
      </c>
      <c r="F96">
        <f>'orig data'!P93</f>
        <v>1.9767038087</v>
      </c>
      <c r="H96" s="1" t="str">
        <f>IF(AND('orig data'!B93&gt;0,'orig data'!B93&lt;=5),"c"," ")&amp;IF(AND('orig data'!G93&gt;0,'orig data'!G93&lt;=5),"p"," ")</f>
        <v>  </v>
      </c>
      <c r="I96" s="1" t="str">
        <f>IF(AND('orig data'!C93&gt;0,'orig data'!C93&lt;=5),"c"," ")&amp;IF(AND('orig data'!H93&gt;0,'orig data'!H93&lt;=5),"p"," ")</f>
        <v>  </v>
      </c>
      <c r="J96" s="1" t="str">
        <f>IF(AND('orig data'!D93&gt;0,'orig data'!D93&lt;=5),"c"," ")&amp;IF(AND('orig data'!I93&gt;0,'orig data'!I93&lt;=5),"p"," ")</f>
        <v>  </v>
      </c>
      <c r="K96" s="1" t="str">
        <f>IF(AND('orig data'!E93&gt;0,'orig data'!E93&lt;=5),"c"," ")&amp;IF(AND('orig data'!J93&gt;0,'orig data'!J93&lt;=5),"p"," ")</f>
        <v>  </v>
      </c>
      <c r="L96" s="1" t="str">
        <f>IF(AND('orig data'!F93&gt;0,'orig data'!F93&lt;=5),"c"," ")&amp;IF(AND('orig data'!K93&gt;0,'orig data'!K93&lt;=5),"p"," ")</f>
        <v>  </v>
      </c>
    </row>
    <row r="97" spans="1:12" ht="12.75">
      <c r="A97" t="s">
        <v>149</v>
      </c>
      <c r="B97">
        <f>'orig data'!L94</f>
        <v>2.9270127742</v>
      </c>
      <c r="C97">
        <f>'orig data'!M94</f>
        <v>2.6709620152</v>
      </c>
      <c r="D97">
        <f>'orig data'!N94</f>
        <v>2.4012714026</v>
      </c>
      <c r="E97">
        <f>'orig data'!O94</f>
        <v>2.6346705573</v>
      </c>
      <c r="F97">
        <f>'orig data'!P94</f>
        <v>2.3340614426</v>
      </c>
      <c r="H97" s="1" t="str">
        <f>IF(AND('orig data'!B94&gt;0,'orig data'!B94&lt;=5),"c"," ")&amp;IF(AND('orig data'!G94&gt;0,'orig data'!G94&lt;=5),"p"," ")</f>
        <v>  </v>
      </c>
      <c r="I97" s="1" t="str">
        <f>IF(AND('orig data'!C94&gt;0,'orig data'!C94&lt;=5),"c"," ")&amp;IF(AND('orig data'!H94&gt;0,'orig data'!H94&lt;=5),"p"," ")</f>
        <v>  </v>
      </c>
      <c r="J97" s="1" t="str">
        <f>IF(AND('orig data'!D94&gt;0,'orig data'!D94&lt;=5),"c"," ")&amp;IF(AND('orig data'!I94&gt;0,'orig data'!I94&lt;=5),"p"," ")</f>
        <v>  </v>
      </c>
      <c r="K97" s="1" t="str">
        <f>IF(AND('orig data'!E94&gt;0,'orig data'!E94&lt;=5),"c"," ")&amp;IF(AND('orig data'!J94&gt;0,'orig data'!J94&lt;=5),"p"," ")</f>
        <v>  </v>
      </c>
      <c r="L97" s="1" t="str">
        <f>IF(AND('orig data'!F94&gt;0,'orig data'!F94&lt;=5),"c"," ")&amp;IF(AND('orig data'!K94&gt;0,'orig data'!K94&lt;=5),"p"," ")</f>
        <v>  </v>
      </c>
    </row>
    <row r="98" spans="1:12" ht="12.75">
      <c r="A98" t="s">
        <v>144</v>
      </c>
      <c r="B98">
        <f>'orig data'!L95</f>
        <v>1.6498767422</v>
      </c>
      <c r="C98">
        <f>'orig data'!M95</f>
        <v>1.8771749201</v>
      </c>
      <c r="D98">
        <f>'orig data'!N95</f>
        <v>1.5468611798</v>
      </c>
      <c r="E98">
        <f>'orig data'!O95</f>
        <v>1.905798704</v>
      </c>
      <c r="F98">
        <f>'orig data'!P95</f>
        <v>1.0354373918</v>
      </c>
      <c r="H98" s="1" t="str">
        <f>IF(AND('orig data'!B95&gt;0,'orig data'!B95&lt;=5),"c"," ")&amp;IF(AND('orig data'!G95&gt;0,'orig data'!G95&lt;=5),"p"," ")</f>
        <v>  </v>
      </c>
      <c r="I98" s="1" t="str">
        <f>IF(AND('orig data'!C95&gt;0,'orig data'!C95&lt;=5),"c"," ")&amp;IF(AND('orig data'!H95&gt;0,'orig data'!H95&lt;=5),"p"," ")</f>
        <v>  </v>
      </c>
      <c r="J98" s="1" t="str">
        <f>IF(AND('orig data'!D95&gt;0,'orig data'!D95&lt;=5),"c"," ")&amp;IF(AND('orig data'!I95&gt;0,'orig data'!I95&lt;=5),"p"," ")</f>
        <v>  </v>
      </c>
      <c r="K98" s="1" t="str">
        <f>IF(AND('orig data'!E95&gt;0,'orig data'!E95&lt;=5),"c"," ")&amp;IF(AND('orig data'!J95&gt;0,'orig data'!J95&lt;=5),"p"," ")</f>
        <v>  </v>
      </c>
      <c r="L98" s="1" t="str">
        <f>IF(AND('orig data'!F95&gt;0,'orig data'!F95&lt;=5),"c"," ")&amp;IF(AND('orig data'!K95&gt;0,'orig data'!K95&lt;=5),"p"," ")</f>
        <v>  </v>
      </c>
    </row>
    <row r="99" spans="1:12" ht="12.75">
      <c r="A99" t="s">
        <v>145</v>
      </c>
      <c r="B99">
        <f>'orig data'!L96</f>
        <v>3.0367089758</v>
      </c>
      <c r="C99">
        <f>'orig data'!M96</f>
        <v>2.175420272</v>
      </c>
      <c r="D99">
        <f>'orig data'!N96</f>
        <v>2.504237177</v>
      </c>
      <c r="E99">
        <f>'orig data'!O96</f>
        <v>2.3657626365</v>
      </c>
      <c r="F99">
        <f>'orig data'!P96</f>
        <v>2.5353880614</v>
      </c>
      <c r="H99" s="1" t="str">
        <f>IF(AND('orig data'!B96&gt;0,'orig data'!B96&lt;=5),"c"," ")&amp;IF(AND('orig data'!G96&gt;0,'orig data'!G96&lt;=5),"p"," ")</f>
        <v>  </v>
      </c>
      <c r="I99" s="1" t="str">
        <f>IF(AND('orig data'!C96&gt;0,'orig data'!C96&lt;=5),"c"," ")&amp;IF(AND('orig data'!H96&gt;0,'orig data'!H96&lt;=5),"p"," ")</f>
        <v>  </v>
      </c>
      <c r="J99" s="1" t="str">
        <f>IF(AND('orig data'!D96&gt;0,'orig data'!D96&lt;=5),"c"," ")&amp;IF(AND('orig data'!I96&gt;0,'orig data'!I96&lt;=5),"p"," ")</f>
        <v>  </v>
      </c>
      <c r="K99" s="1" t="str">
        <f>IF(AND('orig data'!E96&gt;0,'orig data'!E96&lt;=5),"c"," ")&amp;IF(AND('orig data'!J96&gt;0,'orig data'!J96&lt;=5),"p"," ")</f>
        <v>  </v>
      </c>
      <c r="L99" s="1" t="str">
        <f>IF(AND('orig data'!F96&gt;0,'orig data'!F96&lt;=5),"c"," ")&amp;IF(AND('orig data'!K96&gt;0,'orig data'!K96&lt;=5),"p"," ")</f>
        <v>  </v>
      </c>
    </row>
    <row r="100" spans="1:12" ht="12.75">
      <c r="A100" t="s">
        <v>146</v>
      </c>
      <c r="B100">
        <f>'orig data'!L97</f>
        <v>2.6932959753</v>
      </c>
      <c r="C100">
        <f>'orig data'!M97</f>
        <v>2.634537283</v>
      </c>
      <c r="D100">
        <f>'orig data'!N97</f>
        <v>2.3756126805</v>
      </c>
      <c r="E100">
        <f>'orig data'!O97</f>
        <v>2.2533542362</v>
      </c>
      <c r="F100">
        <f>'orig data'!P97</f>
        <v>2.1523602659</v>
      </c>
      <c r="H100" s="1" t="str">
        <f>IF(AND('orig data'!B97&gt;0,'orig data'!B97&lt;=5),"c"," ")&amp;IF(AND('orig data'!G97&gt;0,'orig data'!G97&lt;=5),"p"," ")</f>
        <v>  </v>
      </c>
      <c r="I100" s="1" t="str">
        <f>IF(AND('orig data'!C97&gt;0,'orig data'!C97&lt;=5),"c"," ")&amp;IF(AND('orig data'!H97&gt;0,'orig data'!H97&lt;=5),"p"," ")</f>
        <v>  </v>
      </c>
      <c r="J100" s="1" t="str">
        <f>IF(AND('orig data'!D97&gt;0,'orig data'!D97&lt;=5),"c"," ")&amp;IF(AND('orig data'!I97&gt;0,'orig data'!I97&lt;=5),"p"," ")</f>
        <v>  </v>
      </c>
      <c r="K100" s="1" t="str">
        <f>IF(AND('orig data'!E97&gt;0,'orig data'!E97&lt;=5),"c"," ")&amp;IF(AND('orig data'!J97&gt;0,'orig data'!J97&lt;=5),"p"," ")</f>
        <v>  </v>
      </c>
      <c r="L100" s="1" t="str">
        <f>IF(AND('orig data'!F97&gt;0,'orig data'!F97&lt;=5),"c"," ")&amp;IF(AND('orig data'!K97&gt;0,'orig data'!K97&lt;=5),"p"," ")</f>
        <v>  </v>
      </c>
    </row>
    <row r="101" spans="1:12" ht="12.75">
      <c r="A101" t="s">
        <v>147</v>
      </c>
      <c r="B101">
        <f>'orig data'!L98</f>
        <v>3.0434408058</v>
      </c>
      <c r="C101">
        <f>'orig data'!M98</f>
        <v>3.4252451989</v>
      </c>
      <c r="D101">
        <f>'orig data'!N98</f>
        <v>3.1566907567</v>
      </c>
      <c r="E101">
        <f>'orig data'!O98</f>
        <v>3.4684891547</v>
      </c>
      <c r="F101">
        <f>'orig data'!P98</f>
        <v>3.5644198306</v>
      </c>
      <c r="H101" s="1" t="str">
        <f>IF(AND('orig data'!B98&gt;0,'orig data'!B98&lt;=5),"c"," ")&amp;IF(AND('orig data'!G98&gt;0,'orig data'!G98&lt;=5),"p"," ")</f>
        <v>  </v>
      </c>
      <c r="I101" s="1" t="str">
        <f>IF(AND('orig data'!C98&gt;0,'orig data'!C98&lt;=5),"c"," ")&amp;IF(AND('orig data'!H98&gt;0,'orig data'!H98&lt;=5),"p"," ")</f>
        <v>  </v>
      </c>
      <c r="J101" s="1" t="str">
        <f>IF(AND('orig data'!D98&gt;0,'orig data'!D98&lt;=5),"c"," ")&amp;IF(AND('orig data'!I98&gt;0,'orig data'!I98&lt;=5),"p"," ")</f>
        <v>  </v>
      </c>
      <c r="K101" s="1" t="str">
        <f>IF(AND('orig data'!E98&gt;0,'orig data'!E98&lt;=5),"c"," ")&amp;IF(AND('orig data'!J98&gt;0,'orig data'!J98&lt;=5),"p"," ")</f>
        <v>  </v>
      </c>
      <c r="L101" s="1" t="str">
        <f>IF(AND('orig data'!F98&gt;0,'orig data'!F98&lt;=5),"c"," ")&amp;IF(AND('orig data'!K98&gt;0,'orig data'!K98&lt;=5),"p"," ")</f>
        <v>  </v>
      </c>
    </row>
    <row r="102" spans="1:12" ht="12.75">
      <c r="A102" t="s">
        <v>140</v>
      </c>
      <c r="B102">
        <f>'orig data'!L99</f>
        <v>2.373067222</v>
      </c>
      <c r="C102">
        <f>'orig data'!M99</f>
        <v>2.5407324581</v>
      </c>
      <c r="D102">
        <f>'orig data'!N99</f>
        <v>2.0952617575</v>
      </c>
      <c r="E102">
        <f>'orig data'!O99</f>
        <v>2.2749864717</v>
      </c>
      <c r="F102">
        <f>'orig data'!P99</f>
        <v>1.9241524371</v>
      </c>
      <c r="H102" s="1" t="str">
        <f>IF(AND('orig data'!B99&gt;0,'orig data'!B99&lt;=5),"c"," ")&amp;IF(AND('orig data'!G99&gt;0,'orig data'!G99&lt;=5),"p"," ")</f>
        <v>  </v>
      </c>
      <c r="I102" s="1" t="str">
        <f>IF(AND('orig data'!C99&gt;0,'orig data'!C99&lt;=5),"c"," ")&amp;IF(AND('orig data'!H99&gt;0,'orig data'!H99&lt;=5),"p"," ")</f>
        <v>  </v>
      </c>
      <c r="J102" s="1" t="str">
        <f>IF(AND('orig data'!D99&gt;0,'orig data'!D99&lt;=5),"c"," ")&amp;IF(AND('orig data'!I99&gt;0,'orig data'!I99&lt;=5),"p"," ")</f>
        <v>  </v>
      </c>
      <c r="K102" s="1" t="str">
        <f>IF(AND('orig data'!E99&gt;0,'orig data'!E99&lt;=5),"c"," ")&amp;IF(AND('orig data'!J99&gt;0,'orig data'!J99&lt;=5),"p"," ")</f>
        <v>  </v>
      </c>
      <c r="L102" s="1" t="str">
        <f>IF(AND('orig data'!F99&gt;0,'orig data'!F99&lt;=5),"c"," ")&amp;IF(AND('orig data'!K99&gt;0,'orig data'!K99&lt;=5),"p"," ")</f>
        <v>  </v>
      </c>
    </row>
    <row r="103" spans="1:12" ht="12.75">
      <c r="A103" t="s">
        <v>141</v>
      </c>
      <c r="B103">
        <f>'orig data'!L100</f>
        <v>3.3590305242</v>
      </c>
      <c r="C103">
        <f>'orig data'!M100</f>
        <v>3.2844007655</v>
      </c>
      <c r="D103">
        <f>'orig data'!N100</f>
        <v>3.2783083173</v>
      </c>
      <c r="E103">
        <f>'orig data'!O100</f>
        <v>2.5725661066</v>
      </c>
      <c r="F103">
        <f>'orig data'!P100</f>
        <v>2.610692447</v>
      </c>
      <c r="H103" s="1" t="str">
        <f>IF(AND('orig data'!B100&gt;0,'orig data'!B100&lt;=5),"c"," ")&amp;IF(AND('orig data'!G100&gt;0,'orig data'!G100&lt;=5),"p"," ")</f>
        <v>  </v>
      </c>
      <c r="I103" s="1" t="str">
        <f>IF(AND('orig data'!C100&gt;0,'orig data'!C100&lt;=5),"c"," ")&amp;IF(AND('orig data'!H100&gt;0,'orig data'!H100&lt;=5),"p"," ")</f>
        <v>  </v>
      </c>
      <c r="J103" s="1" t="str">
        <f>IF(AND('orig data'!D100&gt;0,'orig data'!D100&lt;=5),"c"," ")&amp;IF(AND('orig data'!I100&gt;0,'orig data'!I100&lt;=5),"p"," ")</f>
        <v>  </v>
      </c>
      <c r="K103" s="1" t="str">
        <f>IF(AND('orig data'!E100&gt;0,'orig data'!E100&lt;=5),"c"," ")&amp;IF(AND('orig data'!J100&gt;0,'orig data'!J100&lt;=5),"p"," ")</f>
        <v>  </v>
      </c>
      <c r="L103" s="1" t="str">
        <f>IF(AND('orig data'!F100&gt;0,'orig data'!F100&lt;=5),"c"," ")&amp;IF(AND('orig data'!K100&gt;0,'orig data'!K100&lt;=5),"p"," ")</f>
        <v>  </v>
      </c>
    </row>
    <row r="104" spans="1:12" ht="12.75">
      <c r="A104" t="s">
        <v>124</v>
      </c>
      <c r="B104">
        <f>'orig data'!L101</f>
        <v>2.6059695259</v>
      </c>
      <c r="C104">
        <f>'orig data'!M101</f>
        <v>2.7362121002</v>
      </c>
      <c r="D104">
        <f>'orig data'!N101</f>
        <v>2.9635383207</v>
      </c>
      <c r="E104">
        <f>'orig data'!O101</f>
        <v>2.5536287539</v>
      </c>
      <c r="F104">
        <f>'orig data'!P101</f>
        <v>2.7755344966</v>
      </c>
      <c r="H104" s="1" t="str">
        <f>IF(AND('orig data'!B101&gt;0,'orig data'!B101&lt;=5),"c"," ")&amp;IF(AND('orig data'!G101&gt;0,'orig data'!G101&lt;=5),"p"," ")</f>
        <v>  </v>
      </c>
      <c r="I104" s="1" t="str">
        <f>IF(AND('orig data'!C101&gt;0,'orig data'!C101&lt;=5),"c"," ")&amp;IF(AND('orig data'!H101&gt;0,'orig data'!H101&lt;=5),"p"," ")</f>
        <v>  </v>
      </c>
      <c r="J104" s="1" t="str">
        <f>IF(AND('orig data'!D101&gt;0,'orig data'!D101&lt;=5),"c"," ")&amp;IF(AND('orig data'!I101&gt;0,'orig data'!I101&lt;=5),"p"," ")</f>
        <v>  </v>
      </c>
      <c r="K104" s="1" t="str">
        <f>IF(AND('orig data'!E101&gt;0,'orig data'!E101&lt;=5),"c"," ")&amp;IF(AND('orig data'!J101&gt;0,'orig data'!J101&lt;=5),"p"," ")</f>
        <v>  </v>
      </c>
      <c r="L104" s="1" t="str">
        <f>IF(AND('orig data'!F101&gt;0,'orig data'!F101&lt;=5),"c"," ")&amp;IF(AND('orig data'!K101&gt;0,'orig data'!K101&lt;=5),"p"," ")</f>
        <v>  </v>
      </c>
    </row>
    <row r="105" spans="1:12" ht="12.75">
      <c r="A105" t="s">
        <v>150</v>
      </c>
      <c r="B105">
        <f>'orig data'!L102</f>
        <v>3.1562993208</v>
      </c>
      <c r="C105">
        <f>'orig data'!M102</f>
        <v>2.7693790237</v>
      </c>
      <c r="D105">
        <f>'orig data'!N102</f>
        <v>2.9729449641</v>
      </c>
      <c r="E105">
        <f>'orig data'!O102</f>
        <v>2.560426106</v>
      </c>
      <c r="F105">
        <f>'orig data'!P102</f>
        <v>2.1915115193</v>
      </c>
      <c r="H105" s="1" t="str">
        <f>IF(AND('orig data'!B102&gt;0,'orig data'!B102&lt;=5),"c"," ")&amp;IF(AND('orig data'!G102&gt;0,'orig data'!G102&lt;=5),"p"," ")</f>
        <v>  </v>
      </c>
      <c r="I105" s="1" t="str">
        <f>IF(AND('orig data'!C102&gt;0,'orig data'!C102&lt;=5),"c"," ")&amp;IF(AND('orig data'!H102&gt;0,'orig data'!H102&lt;=5),"p"," ")</f>
        <v>  </v>
      </c>
      <c r="J105" s="1" t="str">
        <f>IF(AND('orig data'!D102&gt;0,'orig data'!D102&lt;=5),"c"," ")&amp;IF(AND('orig data'!I102&gt;0,'orig data'!I102&lt;=5),"p"," ")</f>
        <v>  </v>
      </c>
      <c r="K105" s="1" t="str">
        <f>IF(AND('orig data'!E102&gt;0,'orig data'!E102&lt;=5),"c"," ")&amp;IF(AND('orig data'!J102&gt;0,'orig data'!J102&lt;=5),"p"," ")</f>
        <v>  </v>
      </c>
      <c r="L105" s="1" t="str">
        <f>IF(AND('orig data'!F102&gt;0,'orig data'!F102&lt;=5),"c"," ")&amp;IF(AND('orig data'!K102&gt;0,'orig data'!K102&lt;=5),"p"," ")</f>
        <v>  </v>
      </c>
    </row>
    <row r="106" spans="1:12" ht="12.75">
      <c r="A106" t="s">
        <v>151</v>
      </c>
      <c r="B106">
        <f>'orig data'!L103</f>
        <v>2.6230139825</v>
      </c>
      <c r="C106">
        <f>'orig data'!M103</f>
        <v>2.5938685348</v>
      </c>
      <c r="D106">
        <f>'orig data'!N103</f>
        <v>2.2294570598</v>
      </c>
      <c r="E106">
        <f>'orig data'!O103</f>
        <v>2.7648858298</v>
      </c>
      <c r="F106">
        <f>'orig data'!P103</f>
        <v>2.7587397389</v>
      </c>
      <c r="H106" s="1" t="str">
        <f>IF(AND('orig data'!B103&gt;0,'orig data'!B103&lt;=5),"c"," ")&amp;IF(AND('orig data'!G103&gt;0,'orig data'!G103&lt;=5),"p"," ")</f>
        <v>  </v>
      </c>
      <c r="I106" s="1" t="str">
        <f>IF(AND('orig data'!C103&gt;0,'orig data'!C103&lt;=5),"c"," ")&amp;IF(AND('orig data'!H103&gt;0,'orig data'!H103&lt;=5),"p"," ")</f>
        <v>  </v>
      </c>
      <c r="J106" s="1" t="str">
        <f>IF(AND('orig data'!D103&gt;0,'orig data'!D103&lt;=5),"c"," ")&amp;IF(AND('orig data'!I103&gt;0,'orig data'!I103&lt;=5),"p"," ")</f>
        <v>  </v>
      </c>
      <c r="K106" s="1" t="str">
        <f>IF(AND('orig data'!E103&gt;0,'orig data'!E103&lt;=5),"c"," ")&amp;IF(AND('orig data'!J103&gt;0,'orig data'!J103&lt;=5),"p"," ")</f>
        <v>  </v>
      </c>
      <c r="L106" s="1" t="str">
        <f>IF(AND('orig data'!F103&gt;0,'orig data'!F103&lt;=5),"c"," ")&amp;IF(AND('orig data'!K103&gt;0,'orig data'!K103&lt;=5),"p"," ")</f>
        <v>  </v>
      </c>
    </row>
    <row r="107" spans="1:12" ht="12.75">
      <c r="A107" t="s">
        <v>152</v>
      </c>
      <c r="B107">
        <f>'orig data'!L104</f>
        <v>3.5423348092</v>
      </c>
      <c r="C107">
        <f>'orig data'!M104</f>
        <v>4.2528286636</v>
      </c>
      <c r="D107">
        <f>'orig data'!N104</f>
        <v>3.2659964341</v>
      </c>
      <c r="E107">
        <f>'orig data'!O104</f>
        <v>2.081556169</v>
      </c>
      <c r="F107">
        <f>'orig data'!P104</f>
        <v>1.7308489308</v>
      </c>
      <c r="H107" s="1" t="str">
        <f>IF(AND('orig data'!B104&gt;0,'orig data'!B104&lt;=5),"c"," ")&amp;IF(AND('orig data'!G104&gt;0,'orig data'!G104&lt;=5),"p"," ")</f>
        <v>  </v>
      </c>
      <c r="I107" s="1" t="str">
        <f>IF(AND('orig data'!C104&gt;0,'orig data'!C104&lt;=5),"c"," ")&amp;IF(AND('orig data'!H104&gt;0,'orig data'!H104&lt;=5),"p"," ")</f>
        <v>  </v>
      </c>
      <c r="J107" s="1" t="str">
        <f>IF(AND('orig data'!D104&gt;0,'orig data'!D104&lt;=5),"c"," ")&amp;IF(AND('orig data'!I104&gt;0,'orig data'!I104&lt;=5),"p"," ")</f>
        <v>  </v>
      </c>
      <c r="K107" s="1" t="str">
        <f>IF(AND('orig data'!E104&gt;0,'orig data'!E104&lt;=5),"c"," ")&amp;IF(AND('orig data'!J104&gt;0,'orig data'!J104&lt;=5),"p"," ")</f>
        <v>  </v>
      </c>
      <c r="L107" s="1" t="str">
        <f>IF(AND('orig data'!F104&gt;0,'orig data'!F104&lt;=5),"c"," ")&amp;IF(AND('orig data'!K104&gt;0,'orig data'!K104&lt;=5),"p"," ")</f>
        <v>  </v>
      </c>
    </row>
    <row r="108" spans="1:12" ht="12.75">
      <c r="A108" t="s">
        <v>153</v>
      </c>
      <c r="B108">
        <f>'orig data'!L105</f>
        <v>2.2297099337</v>
      </c>
      <c r="C108">
        <f>'orig data'!M105</f>
        <v>2.5622572692</v>
      </c>
      <c r="D108">
        <f>'orig data'!N105</f>
        <v>2.0307937749</v>
      </c>
      <c r="E108">
        <f>'orig data'!O105</f>
        <v>2.2078492687</v>
      </c>
      <c r="F108">
        <f>'orig data'!P105</f>
        <v>2.3388567742</v>
      </c>
      <c r="H108" s="1" t="str">
        <f>IF(AND('orig data'!B105&gt;0,'orig data'!B105&lt;=5),"c"," ")&amp;IF(AND('orig data'!G105&gt;0,'orig data'!G105&lt;=5),"p"," ")</f>
        <v>  </v>
      </c>
      <c r="I108" s="1" t="str">
        <f>IF(AND('orig data'!C105&gt;0,'orig data'!C105&lt;=5),"c"," ")&amp;IF(AND('orig data'!H105&gt;0,'orig data'!H105&lt;=5),"p"," ")</f>
        <v>  </v>
      </c>
      <c r="J108" s="1" t="str">
        <f>IF(AND('orig data'!D105&gt;0,'orig data'!D105&lt;=5),"c"," ")&amp;IF(AND('orig data'!I105&gt;0,'orig data'!I105&lt;=5),"p"," ")</f>
        <v>  </v>
      </c>
      <c r="K108" s="1" t="str">
        <f>IF(AND('orig data'!E105&gt;0,'orig data'!E105&lt;=5),"c"," ")&amp;IF(AND('orig data'!J105&gt;0,'orig data'!J105&lt;=5),"p"," ")</f>
        <v>  </v>
      </c>
      <c r="L108" s="1" t="str">
        <f>IF(AND('orig data'!F105&gt;0,'orig data'!F105&lt;=5),"c"," ")&amp;IF(AND('orig data'!K105&gt;0,'orig data'!K105&lt;=5),"p"," ")</f>
        <v>  </v>
      </c>
    </row>
    <row r="109" spans="1:12" ht="12.75">
      <c r="A109" t="s">
        <v>154</v>
      </c>
      <c r="B109">
        <f>'orig data'!L106</f>
        <v>3.2333138962</v>
      </c>
      <c r="C109">
        <f>'orig data'!M106</f>
        <v>3.0526048202</v>
      </c>
      <c r="D109">
        <f>'orig data'!N106</f>
        <v>2.8414432373</v>
      </c>
      <c r="E109">
        <f>'orig data'!O106</f>
        <v>3.1724423641</v>
      </c>
      <c r="F109">
        <f>'orig data'!P106</f>
        <v>3.1820456141</v>
      </c>
      <c r="H109" s="1" t="str">
        <f>IF(AND('orig data'!B106&gt;0,'orig data'!B106&lt;=5),"c"," ")&amp;IF(AND('orig data'!G106&gt;0,'orig data'!G106&lt;=5),"p"," ")</f>
        <v>  </v>
      </c>
      <c r="I109" s="1" t="str">
        <f>IF(AND('orig data'!C106&gt;0,'orig data'!C106&lt;=5),"c"," ")&amp;IF(AND('orig data'!H106&gt;0,'orig data'!H106&lt;=5),"p"," ")</f>
        <v>  </v>
      </c>
      <c r="J109" s="1" t="str">
        <f>IF(AND('orig data'!D106&gt;0,'orig data'!D106&lt;=5),"c"," ")&amp;IF(AND('orig data'!I106&gt;0,'orig data'!I106&lt;=5),"p"," ")</f>
        <v>  </v>
      </c>
      <c r="K109" s="1" t="str">
        <f>IF(AND('orig data'!E106&gt;0,'orig data'!E106&lt;=5),"c"," ")&amp;IF(AND('orig data'!J106&gt;0,'orig data'!J106&lt;=5),"p"," ")</f>
        <v>  </v>
      </c>
      <c r="L109" s="1" t="str">
        <f>IF(AND('orig data'!F106&gt;0,'orig data'!F106&lt;=5),"c"," ")&amp;IF(AND('orig data'!K106&gt;0,'orig data'!K106&lt;=5),"p"," ")</f>
        <v>  </v>
      </c>
    </row>
    <row r="110" spans="1:12" ht="12.75">
      <c r="A110" t="s">
        <v>155</v>
      </c>
      <c r="B110">
        <f>'orig data'!L107</f>
        <v>1.7810103058</v>
      </c>
      <c r="C110">
        <f>'orig data'!M107</f>
        <v>2.3888491366</v>
      </c>
      <c r="D110">
        <f>'orig data'!N107</f>
        <v>1.9234678724</v>
      </c>
      <c r="E110">
        <f>'orig data'!O107</f>
        <v>2.4447687714</v>
      </c>
      <c r="F110">
        <f>'orig data'!P107</f>
        <v>2.0972240131</v>
      </c>
      <c r="H110" s="1" t="str">
        <f>IF(AND('orig data'!B107&gt;0,'orig data'!B107&lt;=5),"c"," ")&amp;IF(AND('orig data'!G107&gt;0,'orig data'!G107&lt;=5),"p"," ")</f>
        <v>  </v>
      </c>
      <c r="I110" s="1" t="str">
        <f>IF(AND('orig data'!C107&gt;0,'orig data'!C107&lt;=5),"c"," ")&amp;IF(AND('orig data'!H107&gt;0,'orig data'!H107&lt;=5),"p"," ")</f>
        <v>  </v>
      </c>
      <c r="J110" s="1" t="str">
        <f>IF(AND('orig data'!D107&gt;0,'orig data'!D107&lt;=5),"c"," ")&amp;IF(AND('orig data'!I107&gt;0,'orig data'!I107&lt;=5),"p"," ")</f>
        <v>  </v>
      </c>
      <c r="K110" s="1" t="str">
        <f>IF(AND('orig data'!E107&gt;0,'orig data'!E107&lt;=5),"c"," ")&amp;IF(AND('orig data'!J107&gt;0,'orig data'!J107&lt;=5),"p"," ")</f>
        <v>  </v>
      </c>
      <c r="L110" s="1" t="str">
        <f>IF(AND('orig data'!F107&gt;0,'orig data'!F107&lt;=5),"c"," ")&amp;IF(AND('orig data'!K107&gt;0,'orig data'!K107&lt;=5),"p"," ")</f>
        <v>  </v>
      </c>
    </row>
    <row r="111" spans="1:12" ht="12.75">
      <c r="A111" t="s">
        <v>156</v>
      </c>
      <c r="B111">
        <f>'orig data'!L108</f>
        <v>3.4048414502</v>
      </c>
      <c r="C111">
        <f>'orig data'!M108</f>
        <v>3.8627955282</v>
      </c>
      <c r="D111">
        <f>'orig data'!N108</f>
        <v>3.0867071924</v>
      </c>
      <c r="E111">
        <f>'orig data'!O108</f>
        <v>3.6872620037</v>
      </c>
      <c r="F111">
        <f>'orig data'!P108</f>
        <v>2.8631099572</v>
      </c>
      <c r="H111" s="1" t="str">
        <f>IF(AND('orig data'!B108&gt;0,'orig data'!B108&lt;=5),"c"," ")&amp;IF(AND('orig data'!G108&gt;0,'orig data'!G108&lt;=5),"p"," ")</f>
        <v>  </v>
      </c>
      <c r="I111" s="1" t="str">
        <f>IF(AND('orig data'!C108&gt;0,'orig data'!C108&lt;=5),"c"," ")&amp;IF(AND('orig data'!H108&gt;0,'orig data'!H108&lt;=5),"p"," ")</f>
        <v>  </v>
      </c>
      <c r="J111" s="1" t="str">
        <f>IF(AND('orig data'!D108&gt;0,'orig data'!D108&lt;=5),"c"," ")&amp;IF(AND('orig data'!I108&gt;0,'orig data'!I108&lt;=5),"p"," ")</f>
        <v>  </v>
      </c>
      <c r="K111" s="1" t="str">
        <f>IF(AND('orig data'!E108&gt;0,'orig data'!E108&lt;=5),"c"," ")&amp;IF(AND('orig data'!J108&gt;0,'orig data'!J108&lt;=5),"p"," ")</f>
        <v>  </v>
      </c>
      <c r="L111" s="1" t="str">
        <f>IF(AND('orig data'!F108&gt;0,'orig data'!F108&lt;=5),"c"," ")&amp;IF(AND('orig data'!K108&gt;0,'orig data'!K108&lt;=5),"p"," ")</f>
        <v>  </v>
      </c>
    </row>
    <row r="112" spans="1:12" ht="12.75">
      <c r="A112" t="s">
        <v>157</v>
      </c>
      <c r="B112">
        <f>'orig data'!L109</f>
        <v>3.3192968086</v>
      </c>
      <c r="C112">
        <f>'orig data'!M109</f>
        <v>2.665022615</v>
      </c>
      <c r="D112">
        <f>'orig data'!N109</f>
        <v>3.3761172103</v>
      </c>
      <c r="E112">
        <f>'orig data'!O109</f>
        <v>2.7769396109</v>
      </c>
      <c r="F112">
        <f>'orig data'!P109</f>
        <v>2.9687403797</v>
      </c>
      <c r="H112" s="1" t="str">
        <f>IF(AND('orig data'!B109&gt;0,'orig data'!B109&lt;=5),"c"," ")&amp;IF(AND('orig data'!G109&gt;0,'orig data'!G109&lt;=5),"p"," ")</f>
        <v>  </v>
      </c>
      <c r="I112" s="1" t="str">
        <f>IF(AND('orig data'!C109&gt;0,'orig data'!C109&lt;=5),"c"," ")&amp;IF(AND('orig data'!H109&gt;0,'orig data'!H109&lt;=5),"p"," ")</f>
        <v>  </v>
      </c>
      <c r="J112" s="1" t="str">
        <f>IF(AND('orig data'!D109&gt;0,'orig data'!D109&lt;=5),"c"," ")&amp;IF(AND('orig data'!I109&gt;0,'orig data'!I109&lt;=5),"p"," ")</f>
        <v>  </v>
      </c>
      <c r="K112" s="1" t="str">
        <f>IF(AND('orig data'!E109&gt;0,'orig data'!E109&lt;=5),"c"," ")&amp;IF(AND('orig data'!J109&gt;0,'orig data'!J109&lt;=5),"p"," ")</f>
        <v>  </v>
      </c>
      <c r="L112" s="1" t="str">
        <f>IF(AND('orig data'!F109&gt;0,'orig data'!F109&lt;=5),"c"," ")&amp;IF(AND('orig data'!K109&gt;0,'orig data'!K109&lt;=5),"p"," ")</f>
        <v>  </v>
      </c>
    </row>
    <row r="113" spans="1:12" ht="12.75">
      <c r="A113" t="s">
        <v>158</v>
      </c>
      <c r="B113">
        <f>'orig data'!L110</f>
        <v>5.082286433</v>
      </c>
      <c r="C113">
        <f>'orig data'!M110</f>
        <v>4.5605380105</v>
      </c>
      <c r="D113">
        <f>'orig data'!N110</f>
        <v>4.783163193</v>
      </c>
      <c r="E113">
        <f>'orig data'!O110</f>
        <v>5.0377439651</v>
      </c>
      <c r="F113">
        <f>'orig data'!P110</f>
        <v>4.8416358382</v>
      </c>
      <c r="H113" s="1" t="str">
        <f>IF(AND('orig data'!B110&gt;0,'orig data'!B110&lt;=5),"c"," ")&amp;IF(AND('orig data'!G110&gt;0,'orig data'!G110&lt;=5),"p"," ")</f>
        <v>  </v>
      </c>
      <c r="I113" s="1" t="str">
        <f>IF(AND('orig data'!C110&gt;0,'orig data'!C110&lt;=5),"c"," ")&amp;IF(AND('orig data'!H110&gt;0,'orig data'!H110&lt;=5),"p"," ")</f>
        <v>  </v>
      </c>
      <c r="J113" s="1" t="str">
        <f>IF(AND('orig data'!D110&gt;0,'orig data'!D110&lt;=5),"c"," ")&amp;IF(AND('orig data'!I110&gt;0,'orig data'!I110&lt;=5),"p"," ")</f>
        <v>  </v>
      </c>
      <c r="K113" s="1" t="str">
        <f>IF(AND('orig data'!E110&gt;0,'orig data'!E110&lt;=5),"c"," ")&amp;IF(AND('orig data'!J110&gt;0,'orig data'!J110&lt;=5),"p"," ")</f>
        <v>  </v>
      </c>
      <c r="L113" s="1" t="str">
        <f>IF(AND('orig data'!F110&gt;0,'orig data'!F110&lt;=5),"c"," ")&amp;IF(AND('orig data'!K110&gt;0,'orig data'!K110&lt;=5),"p"," ")</f>
        <v>  </v>
      </c>
    </row>
    <row r="114" spans="1:12" ht="12.75">
      <c r="A114" t="s">
        <v>159</v>
      </c>
      <c r="B114">
        <f>'orig data'!L111</f>
        <v>3.0259805119</v>
      </c>
      <c r="C114">
        <f>'orig data'!M111</f>
        <v>3.2976679952</v>
      </c>
      <c r="D114">
        <f>'orig data'!N111</f>
        <v>3.4057746998</v>
      </c>
      <c r="E114">
        <f>'orig data'!O111</f>
        <v>2.9896556443</v>
      </c>
      <c r="F114">
        <f>'orig data'!P111</f>
        <v>3.3106485795</v>
      </c>
      <c r="H114" s="1" t="str">
        <f>IF(AND('orig data'!B111&gt;0,'orig data'!B111&lt;=5),"c"," ")&amp;IF(AND('orig data'!G111&gt;0,'orig data'!G111&lt;=5),"p"," ")</f>
        <v>  </v>
      </c>
      <c r="I114" s="1" t="str">
        <f>IF(AND('orig data'!C111&gt;0,'orig data'!C111&lt;=5),"c"," ")&amp;IF(AND('orig data'!H111&gt;0,'orig data'!H111&lt;=5),"p"," ")</f>
        <v>  </v>
      </c>
      <c r="J114" s="1" t="str">
        <f>IF(AND('orig data'!D111&gt;0,'orig data'!D111&lt;=5),"c"," ")&amp;IF(AND('orig data'!I111&gt;0,'orig data'!I111&lt;=5),"p"," ")</f>
        <v>  </v>
      </c>
      <c r="K114" s="1" t="str">
        <f>IF(AND('orig data'!E111&gt;0,'orig data'!E111&lt;=5),"c"," ")&amp;IF(AND('orig data'!J111&gt;0,'orig data'!J111&lt;=5),"p"," ")</f>
        <v>  </v>
      </c>
      <c r="L114" s="1" t="str">
        <f>IF(AND('orig data'!F111&gt;0,'orig data'!F111&lt;=5),"c"," ")&amp;IF(AND('orig data'!K111&gt;0,'orig data'!K111&lt;=5),"p"," ")</f>
        <v>  </v>
      </c>
    </row>
    <row r="115" spans="1:12" ht="12.75">
      <c r="A115" t="s">
        <v>160</v>
      </c>
      <c r="B115">
        <f>'orig data'!L112</f>
        <v>4.8142977117</v>
      </c>
      <c r="C115">
        <f>'orig data'!M112</f>
        <v>5.494879553</v>
      </c>
      <c r="D115">
        <f>'orig data'!N112</f>
        <v>5.2992244692</v>
      </c>
      <c r="E115">
        <f>'orig data'!O112</f>
        <v>4.7675722093</v>
      </c>
      <c r="F115">
        <f>'orig data'!P112</f>
        <v>5.9255334248</v>
      </c>
      <c r="H115" s="1" t="str">
        <f>IF(AND('orig data'!B112&gt;0,'orig data'!B112&lt;=5),"c"," ")&amp;IF(AND('orig data'!G112&gt;0,'orig data'!G112&lt;=5),"p"," ")</f>
        <v>  </v>
      </c>
      <c r="I115" s="1" t="str">
        <f>IF(AND('orig data'!C112&gt;0,'orig data'!C112&lt;=5),"c"," ")&amp;IF(AND('orig data'!H112&gt;0,'orig data'!H112&lt;=5),"p"," ")</f>
        <v>  </v>
      </c>
      <c r="J115" s="1" t="str">
        <f>IF(AND('orig data'!D112&gt;0,'orig data'!D112&lt;=5),"c"," ")&amp;IF(AND('orig data'!I112&gt;0,'orig data'!I112&lt;=5),"p"," ")</f>
        <v>  </v>
      </c>
      <c r="K115" s="1" t="str">
        <f>IF(AND('orig data'!E112&gt;0,'orig data'!E112&lt;=5),"c"," ")&amp;IF(AND('orig data'!J112&gt;0,'orig data'!J112&lt;=5),"p"," ")</f>
        <v>  </v>
      </c>
      <c r="L115" s="1" t="str">
        <f>IF(AND('orig data'!F112&gt;0,'orig data'!F112&lt;=5),"c"," ")&amp;IF(AND('orig data'!K112&gt;0,'orig data'!K112&lt;=5),"p"," ")</f>
        <v>  </v>
      </c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cols>
    <col min="1" max="1" width="24.8515625" style="13" customWidth="1"/>
    <col min="2" max="16384" width="9.140625" style="13" customWidth="1"/>
  </cols>
  <sheetData>
    <row r="1" ht="11.25">
      <c r="A1" s="13" t="s">
        <v>243</v>
      </c>
    </row>
    <row r="3" spans="1:21" ht="11.25">
      <c r="A3" s="13" t="s">
        <v>0</v>
      </c>
      <c r="B3" s="13" t="s">
        <v>218</v>
      </c>
      <c r="C3" s="13" t="s">
        <v>219</v>
      </c>
      <c r="D3" s="13" t="s">
        <v>220</v>
      </c>
      <c r="E3" s="13" t="s">
        <v>221</v>
      </c>
      <c r="F3" s="13" t="s">
        <v>222</v>
      </c>
      <c r="G3" s="13" t="s">
        <v>223</v>
      </c>
      <c r="H3" s="13" t="s">
        <v>224</v>
      </c>
      <c r="I3" s="13" t="s">
        <v>225</v>
      </c>
      <c r="J3" s="13" t="s">
        <v>226</v>
      </c>
      <c r="K3" s="13" t="s">
        <v>227</v>
      </c>
      <c r="L3" s="13" t="s">
        <v>228</v>
      </c>
      <c r="M3" s="13" t="s">
        <v>229</v>
      </c>
      <c r="N3" s="13" t="s">
        <v>230</v>
      </c>
      <c r="O3" s="13" t="s">
        <v>231</v>
      </c>
      <c r="P3" s="13" t="s">
        <v>232</v>
      </c>
      <c r="Q3" s="13" t="s">
        <v>233</v>
      </c>
      <c r="R3" s="13" t="s">
        <v>234</v>
      </c>
      <c r="S3" s="13" t="s">
        <v>235</v>
      </c>
      <c r="T3" s="13" t="s">
        <v>236</v>
      </c>
      <c r="U3" s="13" t="s">
        <v>237</v>
      </c>
    </row>
    <row r="4" spans="1:21" ht="11.25">
      <c r="A4" s="13" t="s">
        <v>14</v>
      </c>
      <c r="B4" s="13">
        <v>1152</v>
      </c>
      <c r="C4" s="13">
        <v>1064</v>
      </c>
      <c r="D4" s="13">
        <v>1078</v>
      </c>
      <c r="E4" s="13">
        <v>959</v>
      </c>
      <c r="F4" s="13">
        <v>949</v>
      </c>
      <c r="G4" s="13">
        <v>401034</v>
      </c>
      <c r="H4" s="13">
        <v>397147</v>
      </c>
      <c r="I4" s="13">
        <v>396541</v>
      </c>
      <c r="J4" s="13">
        <v>401125</v>
      </c>
      <c r="K4" s="13">
        <v>407016</v>
      </c>
      <c r="L4" s="13">
        <v>2.7120428742</v>
      </c>
      <c r="M4" s="13">
        <v>2.5098783051</v>
      </c>
      <c r="N4" s="13">
        <v>2.5431431275</v>
      </c>
      <c r="O4" s="13">
        <v>2.3130757419</v>
      </c>
      <c r="P4" s="13">
        <v>2.2801781648</v>
      </c>
      <c r="Q4" s="13">
        <v>2.8725743952</v>
      </c>
      <c r="R4" s="13">
        <v>2.6791087431</v>
      </c>
      <c r="S4" s="13">
        <v>2.7185083005</v>
      </c>
      <c r="T4" s="13">
        <v>2.3907759427</v>
      </c>
      <c r="U4" s="13">
        <v>2.3316036716</v>
      </c>
    </row>
    <row r="5" spans="1:21" ht="11.25">
      <c r="A5" s="13" t="s">
        <v>12</v>
      </c>
      <c r="B5" s="13">
        <v>907</v>
      </c>
      <c r="C5" s="13">
        <v>924</v>
      </c>
      <c r="D5" s="13">
        <v>921</v>
      </c>
      <c r="E5" s="13">
        <v>891</v>
      </c>
      <c r="F5" s="13">
        <v>826</v>
      </c>
      <c r="G5" s="13">
        <v>279145</v>
      </c>
      <c r="H5" s="13">
        <v>280325</v>
      </c>
      <c r="I5" s="13">
        <v>282065</v>
      </c>
      <c r="J5" s="13">
        <v>286403</v>
      </c>
      <c r="K5" s="13">
        <v>287770</v>
      </c>
      <c r="L5" s="13">
        <v>3.1272200364</v>
      </c>
      <c r="M5" s="13">
        <v>3.0847633736</v>
      </c>
      <c r="N5" s="13">
        <v>3.0257219354</v>
      </c>
      <c r="O5" s="13">
        <v>2.9248795572</v>
      </c>
      <c r="P5" s="13">
        <v>2.6187205928</v>
      </c>
      <c r="Q5" s="13">
        <v>3.2492074012</v>
      </c>
      <c r="R5" s="13">
        <v>3.2961740837</v>
      </c>
      <c r="S5" s="13">
        <v>3.2652048287</v>
      </c>
      <c r="T5" s="13">
        <v>3.1110009323</v>
      </c>
      <c r="U5" s="13">
        <v>2.8703478472</v>
      </c>
    </row>
    <row r="6" spans="1:21" ht="11.25">
      <c r="A6" s="13" t="s">
        <v>13</v>
      </c>
      <c r="B6" s="13">
        <v>329</v>
      </c>
      <c r="C6" s="13">
        <v>325</v>
      </c>
      <c r="D6" s="13">
        <v>391</v>
      </c>
      <c r="E6" s="13">
        <v>356</v>
      </c>
      <c r="F6" s="13">
        <v>374</v>
      </c>
      <c r="G6" s="13">
        <v>131270</v>
      </c>
      <c r="H6" s="13">
        <v>131968</v>
      </c>
      <c r="I6" s="13">
        <v>132595</v>
      </c>
      <c r="J6" s="13">
        <v>135926</v>
      </c>
      <c r="K6" s="13">
        <v>136329</v>
      </c>
      <c r="L6" s="13">
        <v>4.3111349652</v>
      </c>
      <c r="M6" s="13">
        <v>4.0631445222</v>
      </c>
      <c r="N6" s="13">
        <v>4.7886941645</v>
      </c>
      <c r="O6" s="13">
        <v>4.1832521311</v>
      </c>
      <c r="P6" s="13">
        <v>4.1599071367</v>
      </c>
      <c r="Q6" s="13">
        <v>2.5062847566</v>
      </c>
      <c r="R6" s="13">
        <v>2.4627182347</v>
      </c>
      <c r="S6" s="13">
        <v>2.9488291414</v>
      </c>
      <c r="T6" s="13">
        <v>2.6190721422</v>
      </c>
      <c r="U6" s="13">
        <v>2.743363481</v>
      </c>
    </row>
    <row r="7" spans="1:21" ht="11.25">
      <c r="A7" s="13" t="s">
        <v>9</v>
      </c>
      <c r="B7" s="13">
        <v>248</v>
      </c>
      <c r="C7" s="13">
        <v>267</v>
      </c>
      <c r="D7" s="13">
        <v>221</v>
      </c>
      <c r="E7" s="13">
        <v>223</v>
      </c>
      <c r="F7" s="13">
        <v>192</v>
      </c>
      <c r="G7" s="13">
        <v>89310</v>
      </c>
      <c r="H7" s="13">
        <v>90785</v>
      </c>
      <c r="I7" s="13">
        <v>90779</v>
      </c>
      <c r="J7" s="13">
        <v>89846</v>
      </c>
      <c r="K7" s="13">
        <v>90669</v>
      </c>
      <c r="L7" s="13">
        <v>2.818731622</v>
      </c>
      <c r="M7" s="13">
        <v>2.9676605236</v>
      </c>
      <c r="N7" s="13">
        <v>2.4236144345</v>
      </c>
      <c r="O7" s="13">
        <v>2.4709716772</v>
      </c>
      <c r="P7" s="13">
        <v>2.0953848419</v>
      </c>
      <c r="Q7" s="13">
        <v>2.7768446982</v>
      </c>
      <c r="R7" s="13">
        <v>2.9410144848</v>
      </c>
      <c r="S7" s="13">
        <v>2.4344837462</v>
      </c>
      <c r="T7" s="13">
        <v>2.482024798</v>
      </c>
      <c r="U7" s="13">
        <v>2.117592562</v>
      </c>
    </row>
    <row r="8" spans="1:21" ht="11.25">
      <c r="A8" s="13" t="s">
        <v>15</v>
      </c>
      <c r="B8" s="13">
        <v>6311</v>
      </c>
      <c r="C8" s="13">
        <v>6175</v>
      </c>
      <c r="D8" s="13">
        <v>6146</v>
      </c>
      <c r="E8" s="13">
        <v>5802</v>
      </c>
      <c r="F8" s="13">
        <v>5608</v>
      </c>
      <c r="G8" s="13">
        <v>2111453</v>
      </c>
      <c r="H8" s="13">
        <v>2133475</v>
      </c>
      <c r="I8" s="13">
        <v>2139199</v>
      </c>
      <c r="J8" s="13">
        <v>2132686</v>
      </c>
      <c r="K8" s="13">
        <v>2147392</v>
      </c>
      <c r="L8" s="13">
        <v>2.9889370021</v>
      </c>
      <c r="M8" s="13">
        <v>2.8663126451</v>
      </c>
      <c r="N8" s="13">
        <v>2.8094545609</v>
      </c>
      <c r="O8" s="13">
        <v>2.685657487</v>
      </c>
      <c r="P8" s="13">
        <v>2.5721835656</v>
      </c>
      <c r="Q8" s="13">
        <v>2.9889370021</v>
      </c>
      <c r="R8" s="13">
        <v>2.8943390478</v>
      </c>
      <c r="S8" s="13">
        <v>2.8730379923</v>
      </c>
      <c r="T8" s="13">
        <v>2.7205130057</v>
      </c>
      <c r="U8" s="13">
        <v>2.6115399517</v>
      </c>
    </row>
    <row r="9" spans="1:21" ht="11.25">
      <c r="A9" s="13" t="s">
        <v>214</v>
      </c>
      <c r="B9" s="13">
        <v>1246</v>
      </c>
      <c r="C9" s="13">
        <v>1336</v>
      </c>
      <c r="D9" s="13">
        <v>1369</v>
      </c>
      <c r="E9" s="13">
        <v>1367</v>
      </c>
      <c r="F9" s="13">
        <v>1356</v>
      </c>
      <c r="G9" s="13">
        <v>569234</v>
      </c>
      <c r="H9" s="13">
        <v>601308</v>
      </c>
      <c r="I9" s="13">
        <v>615453</v>
      </c>
      <c r="J9" s="13">
        <v>617142</v>
      </c>
      <c r="K9" s="13">
        <v>623956</v>
      </c>
      <c r="L9" s="13">
        <v>2.4714769221</v>
      </c>
      <c r="M9" s="13">
        <v>2.407328804</v>
      </c>
      <c r="N9" s="13">
        <v>2.282163979</v>
      </c>
      <c r="O9" s="13">
        <v>2.1954308668</v>
      </c>
      <c r="P9" s="13">
        <v>2.0851988322</v>
      </c>
      <c r="Q9" s="13">
        <v>2.1889064954</v>
      </c>
      <c r="R9" s="13">
        <v>2.2218230923</v>
      </c>
      <c r="S9" s="13">
        <v>2.224377816</v>
      </c>
      <c r="T9" s="13">
        <v>2.2150493728</v>
      </c>
      <c r="U9" s="13">
        <v>2.1732301637</v>
      </c>
    </row>
    <row r="10" spans="1:21" ht="11.25">
      <c r="A10" s="13" t="s">
        <v>215</v>
      </c>
      <c r="B10" s="13">
        <v>1190</v>
      </c>
      <c r="C10" s="13">
        <v>1103</v>
      </c>
      <c r="D10" s="13">
        <v>1108</v>
      </c>
      <c r="E10" s="13">
        <v>1079</v>
      </c>
      <c r="F10" s="13">
        <v>1030</v>
      </c>
      <c r="G10" s="13">
        <v>370220</v>
      </c>
      <c r="H10" s="13">
        <v>374117</v>
      </c>
      <c r="I10" s="13">
        <v>375189</v>
      </c>
      <c r="J10" s="13">
        <v>369249</v>
      </c>
      <c r="K10" s="13">
        <v>365971</v>
      </c>
      <c r="L10" s="13">
        <v>2.9875006652</v>
      </c>
      <c r="M10" s="13">
        <v>2.7681187288</v>
      </c>
      <c r="N10" s="13">
        <v>2.7749682452</v>
      </c>
      <c r="O10" s="13">
        <v>2.783158043</v>
      </c>
      <c r="P10" s="13">
        <v>2.7136549462</v>
      </c>
      <c r="Q10" s="13">
        <v>3.2143050078</v>
      </c>
      <c r="R10" s="13">
        <v>2.9482755395</v>
      </c>
      <c r="S10" s="13">
        <v>2.9531782648</v>
      </c>
      <c r="T10" s="13">
        <v>2.9221473856</v>
      </c>
      <c r="U10" s="13">
        <v>2.8144306516</v>
      </c>
    </row>
    <row r="11" spans="1:21" ht="11.25">
      <c r="A11" s="13" t="s">
        <v>216</v>
      </c>
      <c r="B11" s="13">
        <v>1239</v>
      </c>
      <c r="C11" s="13">
        <v>1156</v>
      </c>
      <c r="D11" s="13">
        <v>1058</v>
      </c>
      <c r="E11" s="13">
        <v>927</v>
      </c>
      <c r="F11" s="13">
        <v>881</v>
      </c>
      <c r="G11" s="13">
        <v>271240</v>
      </c>
      <c r="H11" s="13">
        <v>257825</v>
      </c>
      <c r="I11" s="13">
        <v>246577</v>
      </c>
      <c r="J11" s="13">
        <v>232995</v>
      </c>
      <c r="K11" s="13">
        <v>235681</v>
      </c>
      <c r="L11" s="13">
        <v>3.7545661099</v>
      </c>
      <c r="M11" s="13">
        <v>3.7579702134</v>
      </c>
      <c r="N11" s="13">
        <v>3.6750922928</v>
      </c>
      <c r="O11" s="13">
        <v>3.623440894</v>
      </c>
      <c r="P11" s="13">
        <v>3.7029840047</v>
      </c>
      <c r="Q11" s="13">
        <v>4.5679103377</v>
      </c>
      <c r="R11" s="13">
        <v>4.4836613982</v>
      </c>
      <c r="S11" s="13">
        <v>4.2907489344</v>
      </c>
      <c r="T11" s="13">
        <v>3.9786261508</v>
      </c>
      <c r="U11" s="13">
        <v>3.7381036231</v>
      </c>
    </row>
    <row r="12" spans="1:21" ht="11.25">
      <c r="A12" s="13" t="s">
        <v>11</v>
      </c>
      <c r="B12" s="13">
        <v>3675</v>
      </c>
      <c r="C12" s="13">
        <v>3595</v>
      </c>
      <c r="D12" s="13">
        <v>3535</v>
      </c>
      <c r="E12" s="13">
        <v>3373</v>
      </c>
      <c r="F12" s="13">
        <v>3267</v>
      </c>
      <c r="G12" s="13">
        <v>1210694</v>
      </c>
      <c r="H12" s="13">
        <v>1233250</v>
      </c>
      <c r="I12" s="13">
        <v>1237219</v>
      </c>
      <c r="J12" s="13">
        <v>1219386</v>
      </c>
      <c r="K12" s="13">
        <v>1225608</v>
      </c>
      <c r="L12" s="13">
        <v>2.8776050881</v>
      </c>
      <c r="M12" s="13">
        <v>2.7604370802</v>
      </c>
      <c r="N12" s="13">
        <v>2.6684210067</v>
      </c>
      <c r="O12" s="13">
        <v>2.6032820996</v>
      </c>
      <c r="P12" s="13">
        <v>2.5287525656</v>
      </c>
      <c r="Q12" s="13">
        <v>3.0354490895</v>
      </c>
      <c r="R12" s="13">
        <v>2.9150618285</v>
      </c>
      <c r="S12" s="13">
        <v>2.8572144463</v>
      </c>
      <c r="T12" s="13">
        <v>2.7661462408</v>
      </c>
      <c r="U12" s="13">
        <v>2.6656157597</v>
      </c>
    </row>
    <row r="13" spans="1:21" ht="11.25">
      <c r="A13" s="13" t="s">
        <v>3</v>
      </c>
      <c r="B13" s="13">
        <v>171</v>
      </c>
      <c r="C13" s="13">
        <v>168</v>
      </c>
      <c r="D13" s="13">
        <v>194</v>
      </c>
      <c r="E13" s="13">
        <v>178</v>
      </c>
      <c r="F13" s="13">
        <v>210</v>
      </c>
      <c r="G13" s="13">
        <v>84558</v>
      </c>
      <c r="H13" s="13">
        <v>90523</v>
      </c>
      <c r="I13" s="13">
        <v>94047</v>
      </c>
      <c r="J13" s="13">
        <v>97644</v>
      </c>
      <c r="K13" s="13">
        <v>103825</v>
      </c>
      <c r="L13" s="13">
        <v>2.3851627622</v>
      </c>
      <c r="M13" s="13">
        <v>2.1830455056</v>
      </c>
      <c r="N13" s="13">
        <v>2.3528715938</v>
      </c>
      <c r="O13" s="13">
        <v>2.0525662008</v>
      </c>
      <c r="P13" s="13">
        <v>2.2813307245</v>
      </c>
      <c r="Q13" s="13">
        <v>2.0222805648</v>
      </c>
      <c r="R13" s="13">
        <v>1.8558819306</v>
      </c>
      <c r="S13" s="13">
        <v>2.062798388</v>
      </c>
      <c r="T13" s="13">
        <v>1.8229486707</v>
      </c>
      <c r="U13" s="13">
        <v>2.0226342403</v>
      </c>
    </row>
    <row r="14" spans="1:21" ht="11.25">
      <c r="A14" s="13" t="s">
        <v>1</v>
      </c>
      <c r="B14" s="13">
        <v>522</v>
      </c>
      <c r="C14" s="13">
        <v>444</v>
      </c>
      <c r="D14" s="13">
        <v>457</v>
      </c>
      <c r="E14" s="13">
        <v>410</v>
      </c>
      <c r="F14" s="13">
        <v>403</v>
      </c>
      <c r="G14" s="13">
        <v>173754</v>
      </c>
      <c r="H14" s="13">
        <v>172804</v>
      </c>
      <c r="I14" s="13">
        <v>172308</v>
      </c>
      <c r="J14" s="13">
        <v>175699</v>
      </c>
      <c r="K14" s="13">
        <v>179155</v>
      </c>
      <c r="L14" s="13">
        <v>2.9536442944</v>
      </c>
      <c r="M14" s="13">
        <v>2.5257147256</v>
      </c>
      <c r="N14" s="13">
        <v>2.5944644616</v>
      </c>
      <c r="O14" s="13">
        <v>2.3658036922</v>
      </c>
      <c r="P14" s="13">
        <v>2.3171461481</v>
      </c>
      <c r="Q14" s="13">
        <v>3.0042473842</v>
      </c>
      <c r="R14" s="13">
        <v>2.5693849679</v>
      </c>
      <c r="S14" s="13">
        <v>2.6522274067</v>
      </c>
      <c r="T14" s="13">
        <v>2.333536332</v>
      </c>
      <c r="U14" s="13">
        <v>2.2494488013</v>
      </c>
    </row>
    <row r="15" spans="1:21" ht="11.25">
      <c r="A15" s="13" t="s">
        <v>10</v>
      </c>
      <c r="B15" s="13">
        <v>459</v>
      </c>
      <c r="C15" s="13">
        <v>452</v>
      </c>
      <c r="D15" s="13">
        <v>427</v>
      </c>
      <c r="E15" s="13">
        <v>371</v>
      </c>
      <c r="F15" s="13">
        <v>336</v>
      </c>
      <c r="G15" s="13">
        <v>142722</v>
      </c>
      <c r="H15" s="13">
        <v>133820</v>
      </c>
      <c r="I15" s="13">
        <v>130186</v>
      </c>
      <c r="J15" s="13">
        <v>127782</v>
      </c>
      <c r="K15" s="13">
        <v>124036</v>
      </c>
      <c r="L15" s="13">
        <v>2.6002979934</v>
      </c>
      <c r="M15" s="13">
        <v>2.6412530859</v>
      </c>
      <c r="N15" s="13">
        <v>2.5833439399</v>
      </c>
      <c r="O15" s="13">
        <v>2.4030766209</v>
      </c>
      <c r="P15" s="13">
        <v>2.2368334671</v>
      </c>
      <c r="Q15" s="13">
        <v>3.2160423761</v>
      </c>
      <c r="R15" s="13">
        <v>3.377671499</v>
      </c>
      <c r="S15" s="13">
        <v>3.2799225723</v>
      </c>
      <c r="T15" s="13">
        <v>2.903382323</v>
      </c>
      <c r="U15" s="13">
        <v>2.7088909671</v>
      </c>
    </row>
    <row r="16" spans="1:21" ht="11.25">
      <c r="A16" s="13" t="s">
        <v>6</v>
      </c>
      <c r="B16" s="13">
        <v>309</v>
      </c>
      <c r="C16" s="13">
        <v>295</v>
      </c>
      <c r="D16" s="13">
        <v>291</v>
      </c>
      <c r="E16" s="13">
        <v>270</v>
      </c>
      <c r="F16" s="13">
        <v>255</v>
      </c>
      <c r="G16" s="13">
        <v>86492</v>
      </c>
      <c r="H16" s="13">
        <v>82878</v>
      </c>
      <c r="I16" s="13">
        <v>80167</v>
      </c>
      <c r="J16" s="13">
        <v>78766</v>
      </c>
      <c r="K16" s="13">
        <v>76562</v>
      </c>
      <c r="L16" s="13">
        <v>2.9555503644</v>
      </c>
      <c r="M16" s="13">
        <v>2.8680044131</v>
      </c>
      <c r="N16" s="13">
        <v>2.9396504383</v>
      </c>
      <c r="O16" s="13">
        <v>2.875605327</v>
      </c>
      <c r="P16" s="13">
        <v>2.8217871548</v>
      </c>
      <c r="Q16" s="13">
        <v>3.5725847477</v>
      </c>
      <c r="R16" s="13">
        <v>3.5594488284</v>
      </c>
      <c r="S16" s="13">
        <v>3.6299225367</v>
      </c>
      <c r="T16" s="13">
        <v>3.4278749714</v>
      </c>
      <c r="U16" s="13">
        <v>3.330633996</v>
      </c>
    </row>
    <row r="17" spans="1:21" ht="11.25">
      <c r="A17" s="13" t="s">
        <v>4</v>
      </c>
      <c r="B17" s="13">
        <v>424</v>
      </c>
      <c r="C17" s="13">
        <v>438</v>
      </c>
      <c r="D17" s="13">
        <v>433</v>
      </c>
      <c r="E17" s="13">
        <v>403</v>
      </c>
      <c r="F17" s="13">
        <v>373</v>
      </c>
      <c r="G17" s="13">
        <v>128546</v>
      </c>
      <c r="H17" s="13">
        <v>132342</v>
      </c>
      <c r="I17" s="13">
        <v>133652</v>
      </c>
      <c r="J17" s="13">
        <v>136139</v>
      </c>
      <c r="K17" s="13">
        <v>138111</v>
      </c>
      <c r="L17" s="13">
        <v>3.2985047603</v>
      </c>
      <c r="M17" s="13">
        <v>3.2222354382</v>
      </c>
      <c r="N17" s="13">
        <v>3.088247179</v>
      </c>
      <c r="O17" s="13">
        <v>2.8373667587</v>
      </c>
      <c r="P17" s="13">
        <v>2.4889138529</v>
      </c>
      <c r="Q17" s="13">
        <v>3.298430134</v>
      </c>
      <c r="R17" s="13">
        <v>3.3096069275</v>
      </c>
      <c r="S17" s="13">
        <v>3.2397569808</v>
      </c>
      <c r="T17" s="13">
        <v>2.9602097856</v>
      </c>
      <c r="U17" s="13">
        <v>2.7007262275</v>
      </c>
    </row>
    <row r="18" spans="1:21" ht="11.25">
      <c r="A18" s="13" t="s">
        <v>2</v>
      </c>
      <c r="B18" s="13">
        <v>174</v>
      </c>
      <c r="C18" s="13">
        <v>191</v>
      </c>
      <c r="D18" s="13">
        <v>197</v>
      </c>
      <c r="E18" s="13">
        <v>218</v>
      </c>
      <c r="F18" s="13">
        <v>198</v>
      </c>
      <c r="G18" s="13">
        <v>64107</v>
      </c>
      <c r="H18" s="13">
        <v>65105</v>
      </c>
      <c r="I18" s="13">
        <v>68246</v>
      </c>
      <c r="J18" s="13">
        <v>71498</v>
      </c>
      <c r="K18" s="13">
        <v>73097</v>
      </c>
      <c r="L18" s="13">
        <v>3.0515133087</v>
      </c>
      <c r="M18" s="13">
        <v>3.1387538274</v>
      </c>
      <c r="N18" s="13">
        <v>3.0252754252</v>
      </c>
      <c r="O18" s="13">
        <v>3.1754346276</v>
      </c>
      <c r="P18" s="13">
        <v>2.634419237</v>
      </c>
      <c r="Q18" s="13">
        <v>2.7142121765</v>
      </c>
      <c r="R18" s="13">
        <v>2.9337224484</v>
      </c>
      <c r="S18" s="13">
        <v>2.8866160654</v>
      </c>
      <c r="T18" s="13">
        <v>3.0490363367</v>
      </c>
      <c r="U18" s="13">
        <v>2.7087294964</v>
      </c>
    </row>
    <row r="19" spans="1:21" ht="11.25">
      <c r="A19" s="13" t="s">
        <v>8</v>
      </c>
      <c r="B19" s="13">
        <v>8</v>
      </c>
      <c r="C19" s="14"/>
      <c r="D19" s="13">
        <v>7</v>
      </c>
      <c r="E19" s="14"/>
      <c r="F19" s="13">
        <v>6</v>
      </c>
      <c r="G19" s="13">
        <v>2914</v>
      </c>
      <c r="H19" s="14"/>
      <c r="I19" s="13">
        <v>2126</v>
      </c>
      <c r="J19" s="14"/>
      <c r="K19" s="13">
        <v>1937</v>
      </c>
      <c r="L19" s="13">
        <v>5.3157844144</v>
      </c>
      <c r="M19" s="14"/>
      <c r="N19" s="13">
        <v>5.0521394743</v>
      </c>
      <c r="O19" s="14"/>
      <c r="P19" s="13">
        <v>4.2259185072</v>
      </c>
      <c r="Q19" s="13">
        <v>2.7453671929</v>
      </c>
      <c r="R19" s="14"/>
      <c r="S19" s="13">
        <v>3.2925682032</v>
      </c>
      <c r="T19" s="14"/>
      <c r="U19" s="13">
        <v>3.0975735674</v>
      </c>
    </row>
    <row r="20" spans="1:21" ht="11.25">
      <c r="A20" s="13" t="s">
        <v>5</v>
      </c>
      <c r="B20" s="13">
        <v>134</v>
      </c>
      <c r="C20" s="13">
        <v>132</v>
      </c>
      <c r="D20" s="13">
        <v>152</v>
      </c>
      <c r="E20" s="13">
        <v>147</v>
      </c>
      <c r="F20" s="13">
        <v>149</v>
      </c>
      <c r="G20" s="13">
        <v>49818</v>
      </c>
      <c r="H20" s="13">
        <v>48874</v>
      </c>
      <c r="I20" s="13">
        <v>47699</v>
      </c>
      <c r="J20" s="13">
        <v>47797</v>
      </c>
      <c r="K20" s="13">
        <v>47334</v>
      </c>
      <c r="L20" s="13">
        <v>3.6693403592</v>
      </c>
      <c r="M20" s="13">
        <v>3.6308949826</v>
      </c>
      <c r="N20" s="13">
        <v>4.2501524673</v>
      </c>
      <c r="O20" s="13">
        <v>4.0574014095</v>
      </c>
      <c r="P20" s="13">
        <v>4.0121263149</v>
      </c>
      <c r="Q20" s="13">
        <v>2.6897908387</v>
      </c>
      <c r="R20" s="13">
        <v>2.7008225232</v>
      </c>
      <c r="S20" s="13">
        <v>3.1866496153</v>
      </c>
      <c r="T20" s="13">
        <v>3.075506831</v>
      </c>
      <c r="U20" s="13">
        <v>3.1478429881</v>
      </c>
    </row>
    <row r="21" spans="1:21" ht="11.25">
      <c r="A21" s="13" t="s">
        <v>7</v>
      </c>
      <c r="B21" s="13">
        <v>187</v>
      </c>
      <c r="C21" s="13">
        <v>188</v>
      </c>
      <c r="D21" s="13">
        <v>232</v>
      </c>
      <c r="E21" s="13">
        <v>205</v>
      </c>
      <c r="F21" s="13">
        <v>219</v>
      </c>
      <c r="G21" s="13">
        <v>78538</v>
      </c>
      <c r="H21" s="13">
        <v>80664</v>
      </c>
      <c r="I21" s="13">
        <v>82770</v>
      </c>
      <c r="J21" s="13">
        <v>86175</v>
      </c>
      <c r="K21" s="13">
        <v>87058</v>
      </c>
      <c r="L21" s="13">
        <v>4.8990928843</v>
      </c>
      <c r="M21" s="13">
        <v>4.4745584238</v>
      </c>
      <c r="N21" s="13">
        <v>5.2284421579</v>
      </c>
      <c r="O21" s="13">
        <v>4.3221657997</v>
      </c>
      <c r="P21" s="13">
        <v>4.273930565</v>
      </c>
      <c r="Q21" s="13">
        <v>2.3810130128</v>
      </c>
      <c r="R21" s="13">
        <v>2.3306555589</v>
      </c>
      <c r="S21" s="13">
        <v>2.802947928</v>
      </c>
      <c r="T21" s="13">
        <v>2.3788801857</v>
      </c>
      <c r="U21" s="13">
        <v>2.5155643364</v>
      </c>
    </row>
    <row r="22" spans="1:21" ht="11.25">
      <c r="A22" s="13" t="s">
        <v>72</v>
      </c>
      <c r="B22" s="13">
        <v>158</v>
      </c>
      <c r="C22" s="13">
        <v>193</v>
      </c>
      <c r="D22" s="13">
        <v>240</v>
      </c>
      <c r="E22" s="13">
        <v>214</v>
      </c>
      <c r="F22" s="13">
        <v>215</v>
      </c>
      <c r="G22" s="13">
        <v>93169</v>
      </c>
      <c r="H22" s="13">
        <v>106203</v>
      </c>
      <c r="I22" s="13">
        <v>114535</v>
      </c>
      <c r="J22" s="13">
        <v>118042</v>
      </c>
      <c r="K22" s="13">
        <v>121105</v>
      </c>
      <c r="L22" s="13">
        <v>2.0825754153</v>
      </c>
      <c r="M22" s="13">
        <v>2.1320792019</v>
      </c>
      <c r="N22" s="13">
        <v>2.3051399536</v>
      </c>
      <c r="O22" s="13">
        <v>1.9235294551</v>
      </c>
      <c r="P22" s="13">
        <v>1.8181062793</v>
      </c>
      <c r="Q22" s="13">
        <v>1.6958430379</v>
      </c>
      <c r="R22" s="13">
        <v>1.8172744649</v>
      </c>
      <c r="S22" s="13">
        <v>2.0954293447</v>
      </c>
      <c r="T22" s="13">
        <v>1.8129140475</v>
      </c>
      <c r="U22" s="13">
        <v>1.7753189381</v>
      </c>
    </row>
    <row r="23" spans="1:21" ht="11.25">
      <c r="A23" s="13" t="s">
        <v>71</v>
      </c>
      <c r="B23" s="13">
        <v>139</v>
      </c>
      <c r="C23" s="13">
        <v>125</v>
      </c>
      <c r="D23" s="13">
        <v>153</v>
      </c>
      <c r="E23" s="13">
        <v>164</v>
      </c>
      <c r="F23" s="13">
        <v>152</v>
      </c>
      <c r="G23" s="13">
        <v>67859</v>
      </c>
      <c r="H23" s="13">
        <v>70692</v>
      </c>
      <c r="I23" s="13">
        <v>70584</v>
      </c>
      <c r="J23" s="13">
        <v>69810</v>
      </c>
      <c r="K23" s="13">
        <v>70449</v>
      </c>
      <c r="L23" s="13">
        <v>2.6324071007</v>
      </c>
      <c r="M23" s="13">
        <v>2.0905943438</v>
      </c>
      <c r="N23" s="13">
        <v>2.3671524244</v>
      </c>
      <c r="O23" s="13">
        <v>2.4292848064</v>
      </c>
      <c r="P23" s="13">
        <v>2.0769864868</v>
      </c>
      <c r="Q23" s="13">
        <v>2.0483649921</v>
      </c>
      <c r="R23" s="13">
        <v>1.7682340293</v>
      </c>
      <c r="S23" s="13">
        <v>2.1676300578</v>
      </c>
      <c r="T23" s="13">
        <v>2.3492336341</v>
      </c>
      <c r="U23" s="13">
        <v>2.157589178</v>
      </c>
    </row>
    <row r="24" spans="1:21" ht="11.25">
      <c r="A24" s="13" t="s">
        <v>81</v>
      </c>
      <c r="B24" s="13">
        <v>427</v>
      </c>
      <c r="C24" s="13">
        <v>364</v>
      </c>
      <c r="D24" s="13">
        <v>335</v>
      </c>
      <c r="E24" s="13">
        <v>306</v>
      </c>
      <c r="F24" s="13">
        <v>292</v>
      </c>
      <c r="G24" s="13">
        <v>121811</v>
      </c>
      <c r="H24" s="13">
        <v>115261</v>
      </c>
      <c r="I24" s="13">
        <v>110871</v>
      </c>
      <c r="J24" s="13">
        <v>106695</v>
      </c>
      <c r="K24" s="13">
        <v>105439</v>
      </c>
      <c r="L24" s="13">
        <v>2.7542679141</v>
      </c>
      <c r="M24" s="13">
        <v>2.5195026505</v>
      </c>
      <c r="N24" s="13">
        <v>2.4975987394</v>
      </c>
      <c r="O24" s="13">
        <v>2.4788851166</v>
      </c>
      <c r="P24" s="13">
        <v>2.4932224771</v>
      </c>
      <c r="Q24" s="13">
        <v>3.505430544</v>
      </c>
      <c r="R24" s="13">
        <v>3.1580499909</v>
      </c>
      <c r="S24" s="13">
        <v>3.0215295253</v>
      </c>
      <c r="T24" s="13">
        <v>2.8679881906</v>
      </c>
      <c r="U24" s="13">
        <v>2.7693737611</v>
      </c>
    </row>
    <row r="25" spans="1:21" ht="11.25">
      <c r="A25" s="13" t="s">
        <v>73</v>
      </c>
      <c r="B25" s="13">
        <v>281</v>
      </c>
      <c r="C25" s="13">
        <v>292</v>
      </c>
      <c r="D25" s="13">
        <v>267</v>
      </c>
      <c r="E25" s="13">
        <v>283</v>
      </c>
      <c r="F25" s="13">
        <v>259</v>
      </c>
      <c r="G25" s="13">
        <v>102575</v>
      </c>
      <c r="H25" s="13">
        <v>112823</v>
      </c>
      <c r="I25" s="13">
        <v>116904</v>
      </c>
      <c r="J25" s="13">
        <v>117171</v>
      </c>
      <c r="K25" s="13">
        <v>116397</v>
      </c>
      <c r="L25" s="13">
        <v>2.935759851</v>
      </c>
      <c r="M25" s="13">
        <v>2.7780191982</v>
      </c>
      <c r="N25" s="13">
        <v>2.3789257413</v>
      </c>
      <c r="O25" s="13">
        <v>2.4579541914</v>
      </c>
      <c r="P25" s="13">
        <v>2.1589233874</v>
      </c>
      <c r="Q25" s="13">
        <v>2.7394589325</v>
      </c>
      <c r="R25" s="13">
        <v>2.5881247618</v>
      </c>
      <c r="S25" s="13">
        <v>2.283925272</v>
      </c>
      <c r="T25" s="13">
        <v>2.4152734038</v>
      </c>
      <c r="U25" s="13">
        <v>2.2251432597</v>
      </c>
    </row>
    <row r="26" spans="1:21" ht="11.25">
      <c r="A26" s="13" t="s">
        <v>76</v>
      </c>
      <c r="B26" s="13">
        <v>497</v>
      </c>
      <c r="C26" s="13">
        <v>489</v>
      </c>
      <c r="D26" s="13">
        <v>477</v>
      </c>
      <c r="E26" s="13">
        <v>464</v>
      </c>
      <c r="F26" s="13">
        <v>447</v>
      </c>
      <c r="G26" s="13">
        <v>176421</v>
      </c>
      <c r="H26" s="13">
        <v>174737</v>
      </c>
      <c r="I26" s="13">
        <v>174207</v>
      </c>
      <c r="J26" s="13">
        <v>172744</v>
      </c>
      <c r="K26" s="13">
        <v>174335</v>
      </c>
      <c r="L26" s="13">
        <v>2.7948860753</v>
      </c>
      <c r="M26" s="13">
        <v>2.6757831229</v>
      </c>
      <c r="N26" s="13">
        <v>2.5160858871</v>
      </c>
      <c r="O26" s="13">
        <v>2.4630541789</v>
      </c>
      <c r="P26" s="13">
        <v>2.3772370599</v>
      </c>
      <c r="Q26" s="13">
        <v>2.8171249454</v>
      </c>
      <c r="R26" s="13">
        <v>2.7984914471</v>
      </c>
      <c r="S26" s="13">
        <v>2.7381218895</v>
      </c>
      <c r="T26" s="13">
        <v>2.6860556662</v>
      </c>
      <c r="U26" s="13">
        <v>2.5640290246</v>
      </c>
    </row>
    <row r="27" spans="1:21" ht="11.25">
      <c r="A27" s="13" t="s">
        <v>74</v>
      </c>
      <c r="B27" s="13">
        <v>262</v>
      </c>
      <c r="C27" s="13">
        <v>261</v>
      </c>
      <c r="D27" s="13">
        <v>237</v>
      </c>
      <c r="E27" s="13">
        <v>222</v>
      </c>
      <c r="F27" s="13">
        <v>206</v>
      </c>
      <c r="G27" s="13">
        <v>84773</v>
      </c>
      <c r="H27" s="13">
        <v>85033</v>
      </c>
      <c r="I27" s="13">
        <v>86014</v>
      </c>
      <c r="J27" s="13">
        <v>86797</v>
      </c>
      <c r="K27" s="13">
        <v>90121</v>
      </c>
      <c r="L27" s="13">
        <v>2.8824795886</v>
      </c>
      <c r="M27" s="13">
        <v>2.8720281864</v>
      </c>
      <c r="N27" s="13">
        <v>2.5809097694</v>
      </c>
      <c r="O27" s="13">
        <v>2.3795308898</v>
      </c>
      <c r="P27" s="13">
        <v>2.1499976895</v>
      </c>
      <c r="Q27" s="13">
        <v>3.090606679</v>
      </c>
      <c r="R27" s="13">
        <v>3.0693965872</v>
      </c>
      <c r="S27" s="13">
        <v>2.7553654056</v>
      </c>
      <c r="T27" s="13">
        <v>2.5576920861</v>
      </c>
      <c r="U27" s="13">
        <v>2.2858157366</v>
      </c>
    </row>
    <row r="28" spans="1:21" ht="11.25">
      <c r="A28" s="13" t="s">
        <v>75</v>
      </c>
      <c r="B28" s="13">
        <v>123</v>
      </c>
      <c r="C28" s="13">
        <v>145</v>
      </c>
      <c r="D28" s="13">
        <v>166</v>
      </c>
      <c r="E28" s="13">
        <v>147</v>
      </c>
      <c r="F28" s="13">
        <v>167</v>
      </c>
      <c r="G28" s="13">
        <v>58981</v>
      </c>
      <c r="H28" s="13">
        <v>64423</v>
      </c>
      <c r="I28" s="13">
        <v>65217</v>
      </c>
      <c r="J28" s="13">
        <v>64053</v>
      </c>
      <c r="K28" s="13">
        <v>63465</v>
      </c>
      <c r="L28" s="13">
        <v>2.6134718571</v>
      </c>
      <c r="M28" s="13">
        <v>2.7427787467</v>
      </c>
      <c r="N28" s="13">
        <v>2.9705881726</v>
      </c>
      <c r="O28" s="13">
        <v>2.559551092</v>
      </c>
      <c r="P28" s="13">
        <v>2.7833575494</v>
      </c>
      <c r="Q28" s="13">
        <v>2.0854173378</v>
      </c>
      <c r="R28" s="13">
        <v>2.2507489561</v>
      </c>
      <c r="S28" s="13">
        <v>2.5453486054</v>
      </c>
      <c r="T28" s="13">
        <v>2.2949744743</v>
      </c>
      <c r="U28" s="13">
        <v>2.6313716222</v>
      </c>
    </row>
    <row r="29" spans="1:21" ht="11.25">
      <c r="A29" s="13" t="s">
        <v>77</v>
      </c>
      <c r="B29" s="13">
        <v>260</v>
      </c>
      <c r="C29" s="13">
        <v>282</v>
      </c>
      <c r="D29" s="13">
        <v>283</v>
      </c>
      <c r="E29" s="13">
        <v>316</v>
      </c>
      <c r="F29" s="13">
        <v>298</v>
      </c>
      <c r="G29" s="13">
        <v>92014</v>
      </c>
      <c r="H29" s="13">
        <v>101218</v>
      </c>
      <c r="I29" s="13">
        <v>106882</v>
      </c>
      <c r="J29" s="13">
        <v>109326</v>
      </c>
      <c r="K29" s="13">
        <v>109470</v>
      </c>
      <c r="L29" s="13">
        <v>2.7785346215</v>
      </c>
      <c r="M29" s="13">
        <v>2.6861879321</v>
      </c>
      <c r="N29" s="13">
        <v>2.471499783</v>
      </c>
      <c r="O29" s="13">
        <v>2.6571390788</v>
      </c>
      <c r="P29" s="13">
        <v>2.5064388377</v>
      </c>
      <c r="Q29" s="13">
        <v>2.8256569652</v>
      </c>
      <c r="R29" s="13">
        <v>2.7860657195</v>
      </c>
      <c r="S29" s="13">
        <v>2.6477797945</v>
      </c>
      <c r="T29" s="13">
        <v>2.8904377733</v>
      </c>
      <c r="U29" s="13">
        <v>2.7222069974</v>
      </c>
    </row>
    <row r="30" spans="1:21" ht="11.25">
      <c r="A30" s="13" t="s">
        <v>70</v>
      </c>
      <c r="B30" s="13">
        <v>393</v>
      </c>
      <c r="C30" s="13">
        <v>402</v>
      </c>
      <c r="D30" s="13">
        <v>349</v>
      </c>
      <c r="E30" s="13">
        <v>369</v>
      </c>
      <c r="F30" s="13">
        <v>372</v>
      </c>
      <c r="G30" s="13">
        <v>130564</v>
      </c>
      <c r="H30" s="13">
        <v>123251</v>
      </c>
      <c r="I30" s="13">
        <v>117728</v>
      </c>
      <c r="J30" s="13">
        <v>113640</v>
      </c>
      <c r="K30" s="13">
        <v>111018</v>
      </c>
      <c r="L30" s="13">
        <v>2.8021506242</v>
      </c>
      <c r="M30" s="13">
        <v>2.8213376178</v>
      </c>
      <c r="N30" s="13">
        <v>2.4264922467</v>
      </c>
      <c r="O30" s="13">
        <v>2.6391694709</v>
      </c>
      <c r="P30" s="13">
        <v>2.7019848141</v>
      </c>
      <c r="Q30" s="13">
        <v>3.0100180754</v>
      </c>
      <c r="R30" s="13">
        <v>3.2616368224</v>
      </c>
      <c r="S30" s="13">
        <v>2.9644604512</v>
      </c>
      <c r="T30" s="13">
        <v>3.2470960929</v>
      </c>
      <c r="U30" s="13">
        <v>3.3508079771</v>
      </c>
    </row>
    <row r="31" spans="1:21" ht="11.25">
      <c r="A31" s="13" t="s">
        <v>78</v>
      </c>
      <c r="B31" s="13">
        <v>135</v>
      </c>
      <c r="C31" s="13">
        <v>163</v>
      </c>
      <c r="D31" s="13">
        <v>134</v>
      </c>
      <c r="E31" s="13">
        <v>157</v>
      </c>
      <c r="F31" s="13">
        <v>125</v>
      </c>
      <c r="G31" s="13">
        <v>52743</v>
      </c>
      <c r="H31" s="13">
        <v>59088</v>
      </c>
      <c r="I31" s="13">
        <v>60681</v>
      </c>
      <c r="J31" s="13">
        <v>59888</v>
      </c>
      <c r="K31" s="13">
        <v>59820</v>
      </c>
      <c r="L31" s="13">
        <v>2.9668443907</v>
      </c>
      <c r="M31" s="13">
        <v>3.3247855297</v>
      </c>
      <c r="N31" s="13">
        <v>2.5884618207</v>
      </c>
      <c r="O31" s="13">
        <v>3.083673804</v>
      </c>
      <c r="P31" s="13">
        <v>2.4730822831</v>
      </c>
      <c r="Q31" s="13">
        <v>2.5595813662</v>
      </c>
      <c r="R31" s="13">
        <v>2.7585973463</v>
      </c>
      <c r="S31" s="13">
        <v>2.2082694748</v>
      </c>
      <c r="T31" s="13">
        <v>2.6215602458</v>
      </c>
      <c r="U31" s="13">
        <v>2.0896021398</v>
      </c>
    </row>
    <row r="32" spans="1:21" ht="11.25">
      <c r="A32" s="13" t="s">
        <v>80</v>
      </c>
      <c r="B32" s="13">
        <v>627</v>
      </c>
      <c r="C32" s="13">
        <v>499</v>
      </c>
      <c r="D32" s="13">
        <v>539</v>
      </c>
      <c r="E32" s="13">
        <v>458</v>
      </c>
      <c r="F32" s="13">
        <v>445</v>
      </c>
      <c r="G32" s="13">
        <v>143201</v>
      </c>
      <c r="H32" s="13">
        <v>138311</v>
      </c>
      <c r="I32" s="13">
        <v>134491</v>
      </c>
      <c r="J32" s="13">
        <v>128043</v>
      </c>
      <c r="K32" s="13">
        <v>130373</v>
      </c>
      <c r="L32" s="13">
        <v>4.0714701529</v>
      </c>
      <c r="M32" s="13">
        <v>3.5009003423</v>
      </c>
      <c r="N32" s="13">
        <v>3.9938525402</v>
      </c>
      <c r="O32" s="13">
        <v>3.7529939101</v>
      </c>
      <c r="P32" s="13">
        <v>3.7928628186</v>
      </c>
      <c r="Q32" s="13">
        <v>4.3784610443</v>
      </c>
      <c r="R32" s="13">
        <v>3.6078113816</v>
      </c>
      <c r="S32" s="13">
        <v>4.0077031177</v>
      </c>
      <c r="T32" s="13">
        <v>3.5769233773</v>
      </c>
      <c r="U32" s="13">
        <v>3.4132834252</v>
      </c>
    </row>
    <row r="33" spans="1:21" ht="11.25">
      <c r="A33" s="13" t="s">
        <v>79</v>
      </c>
      <c r="B33" s="13">
        <v>373</v>
      </c>
      <c r="C33" s="13">
        <v>380</v>
      </c>
      <c r="D33" s="13">
        <v>355</v>
      </c>
      <c r="E33" s="13">
        <v>273</v>
      </c>
      <c r="F33" s="13">
        <v>289</v>
      </c>
      <c r="G33" s="13">
        <v>86583</v>
      </c>
      <c r="H33" s="13">
        <v>82210</v>
      </c>
      <c r="I33" s="13">
        <v>79105</v>
      </c>
      <c r="J33" s="13">
        <v>73177</v>
      </c>
      <c r="K33" s="13">
        <v>73616</v>
      </c>
      <c r="L33" s="13">
        <v>3.5971382817</v>
      </c>
      <c r="M33" s="13">
        <v>3.9766927356</v>
      </c>
      <c r="N33" s="13">
        <v>3.9781632838</v>
      </c>
      <c r="O33" s="13">
        <v>3.5006621825</v>
      </c>
      <c r="P33" s="13">
        <v>4.1031003112</v>
      </c>
      <c r="Q33" s="13">
        <v>4.3080050356</v>
      </c>
      <c r="R33" s="13">
        <v>4.6223087216</v>
      </c>
      <c r="S33" s="13">
        <v>4.4877062133</v>
      </c>
      <c r="T33" s="13">
        <v>3.730680405</v>
      </c>
      <c r="U33" s="13">
        <v>3.925777005</v>
      </c>
    </row>
    <row r="34" spans="1:21" ht="11.25">
      <c r="A34" s="13" t="s">
        <v>32</v>
      </c>
      <c r="B34" s="13">
        <v>36</v>
      </c>
      <c r="C34" s="13">
        <v>36</v>
      </c>
      <c r="D34" s="13">
        <v>33</v>
      </c>
      <c r="E34" s="13">
        <v>53</v>
      </c>
      <c r="F34" s="13">
        <v>63</v>
      </c>
      <c r="G34" s="13">
        <v>24625</v>
      </c>
      <c r="H34" s="13">
        <v>27184</v>
      </c>
      <c r="I34" s="13">
        <v>28549</v>
      </c>
      <c r="J34" s="13">
        <v>29251</v>
      </c>
      <c r="K34" s="13">
        <v>30175</v>
      </c>
      <c r="L34" s="13">
        <v>2.1576254115</v>
      </c>
      <c r="M34" s="13">
        <v>1.9323462326</v>
      </c>
      <c r="N34" s="13">
        <v>1.527748505</v>
      </c>
      <c r="O34" s="13">
        <v>2.1596049407</v>
      </c>
      <c r="P34" s="13">
        <v>2.367386114</v>
      </c>
      <c r="Q34" s="13">
        <v>1.461928934</v>
      </c>
      <c r="R34" s="13">
        <v>1.3243084167</v>
      </c>
      <c r="S34" s="13">
        <v>1.1559073873</v>
      </c>
      <c r="T34" s="13">
        <v>1.8119038665</v>
      </c>
      <c r="U34" s="13">
        <v>2.0878210439</v>
      </c>
    </row>
    <row r="35" spans="1:21" ht="11.25">
      <c r="A35" s="13" t="s">
        <v>31</v>
      </c>
      <c r="B35" s="13">
        <v>58</v>
      </c>
      <c r="C35" s="13">
        <v>69</v>
      </c>
      <c r="D35" s="13">
        <v>80</v>
      </c>
      <c r="E35" s="13">
        <v>63</v>
      </c>
      <c r="F35" s="13">
        <v>68</v>
      </c>
      <c r="G35" s="13">
        <v>31251</v>
      </c>
      <c r="H35" s="13">
        <v>34159</v>
      </c>
      <c r="I35" s="13">
        <v>36372</v>
      </c>
      <c r="J35" s="13">
        <v>38917</v>
      </c>
      <c r="K35" s="13">
        <v>43172</v>
      </c>
      <c r="L35" s="13">
        <v>2.1154911113</v>
      </c>
      <c r="M35" s="13">
        <v>2.3486443493</v>
      </c>
      <c r="N35" s="13">
        <v>2.5279920403</v>
      </c>
      <c r="O35" s="13">
        <v>1.9177861882</v>
      </c>
      <c r="P35" s="13">
        <v>1.9031810662</v>
      </c>
      <c r="Q35" s="13">
        <v>1.8559406099</v>
      </c>
      <c r="R35" s="13">
        <v>2.0199654557</v>
      </c>
      <c r="S35" s="13">
        <v>2.1994941164</v>
      </c>
      <c r="T35" s="13">
        <v>1.6188298173</v>
      </c>
      <c r="U35" s="13">
        <v>1.575094969</v>
      </c>
    </row>
    <row r="36" spans="1:21" ht="11.25">
      <c r="A36" s="13" t="s">
        <v>34</v>
      </c>
      <c r="B36" s="13">
        <v>40</v>
      </c>
      <c r="C36" s="13">
        <v>29</v>
      </c>
      <c r="D36" s="13">
        <v>40</v>
      </c>
      <c r="E36" s="13">
        <v>43</v>
      </c>
      <c r="F36" s="13">
        <v>42</v>
      </c>
      <c r="G36" s="13">
        <v>18576</v>
      </c>
      <c r="H36" s="13">
        <v>19868</v>
      </c>
      <c r="I36" s="13">
        <v>19775</v>
      </c>
      <c r="J36" s="13">
        <v>19869</v>
      </c>
      <c r="K36" s="13">
        <v>20241</v>
      </c>
      <c r="L36" s="13">
        <v>2.8213526713</v>
      </c>
      <c r="M36" s="13">
        <v>1.8074579363</v>
      </c>
      <c r="N36" s="13">
        <v>2.417478163</v>
      </c>
      <c r="O36" s="13">
        <v>2.5767564018</v>
      </c>
      <c r="P36" s="13">
        <v>2.4201861476</v>
      </c>
      <c r="Q36" s="13">
        <v>2.1533161068</v>
      </c>
      <c r="R36" s="13">
        <v>1.4596335816</v>
      </c>
      <c r="S36" s="13">
        <v>2.0227560051</v>
      </c>
      <c r="T36" s="13">
        <v>2.1641753485</v>
      </c>
      <c r="U36" s="13">
        <v>2.0749962946</v>
      </c>
    </row>
    <row r="37" spans="1:21" ht="11.25">
      <c r="A37" s="13" t="s">
        <v>33</v>
      </c>
      <c r="B37" s="13">
        <v>37</v>
      </c>
      <c r="C37" s="13">
        <v>34</v>
      </c>
      <c r="D37" s="13">
        <v>41</v>
      </c>
      <c r="E37" s="13">
        <v>19</v>
      </c>
      <c r="F37" s="13">
        <v>37</v>
      </c>
      <c r="G37" s="13">
        <v>10106</v>
      </c>
      <c r="H37" s="13">
        <v>9312</v>
      </c>
      <c r="I37" s="13">
        <v>9351</v>
      </c>
      <c r="J37" s="13">
        <v>9607</v>
      </c>
      <c r="K37" s="13">
        <v>10237</v>
      </c>
      <c r="L37" s="13">
        <v>2.7696513662</v>
      </c>
      <c r="M37" s="13">
        <v>2.6267638156</v>
      </c>
      <c r="N37" s="13">
        <v>3.2201641201</v>
      </c>
      <c r="O37" s="13">
        <v>1.5058975425</v>
      </c>
      <c r="P37" s="13">
        <v>2.9627728573</v>
      </c>
      <c r="Q37" s="13">
        <v>3.6611913715</v>
      </c>
      <c r="R37" s="13">
        <v>3.6512027491</v>
      </c>
      <c r="S37" s="13">
        <v>4.3845578013</v>
      </c>
      <c r="T37" s="13">
        <v>1.9777245758</v>
      </c>
      <c r="U37" s="13">
        <v>3.6143401387</v>
      </c>
    </row>
    <row r="38" spans="1:21" ht="11.25">
      <c r="A38" s="13" t="s">
        <v>23</v>
      </c>
      <c r="B38" s="13">
        <v>23</v>
      </c>
      <c r="C38" s="13">
        <v>26</v>
      </c>
      <c r="D38" s="13">
        <v>32</v>
      </c>
      <c r="E38" s="13">
        <v>20</v>
      </c>
      <c r="F38" s="13">
        <v>14</v>
      </c>
      <c r="G38" s="13">
        <v>15052</v>
      </c>
      <c r="H38" s="13">
        <v>15226</v>
      </c>
      <c r="I38" s="13">
        <v>15186</v>
      </c>
      <c r="J38" s="13">
        <v>15551</v>
      </c>
      <c r="K38" s="13">
        <v>15865</v>
      </c>
      <c r="L38" s="13">
        <v>1.5038225385</v>
      </c>
      <c r="M38" s="13">
        <v>1.6802007148</v>
      </c>
      <c r="N38" s="13">
        <v>2.0621869334</v>
      </c>
      <c r="O38" s="13">
        <v>1.3452855066</v>
      </c>
      <c r="P38" s="13">
        <v>0.9761191794</v>
      </c>
      <c r="Q38" s="13">
        <v>1.5280361414</v>
      </c>
      <c r="R38" s="13">
        <v>1.7076054118</v>
      </c>
      <c r="S38" s="13">
        <v>2.1072040037</v>
      </c>
      <c r="T38" s="13">
        <v>1.2860909266</v>
      </c>
      <c r="U38" s="13">
        <v>0.882445635</v>
      </c>
    </row>
    <row r="39" spans="1:21" ht="11.25">
      <c r="A39" s="13" t="s">
        <v>16</v>
      </c>
      <c r="B39" s="13">
        <v>18</v>
      </c>
      <c r="C39" s="13">
        <v>18</v>
      </c>
      <c r="D39" s="13">
        <v>20</v>
      </c>
      <c r="E39" s="13">
        <v>19</v>
      </c>
      <c r="F39" s="13">
        <v>18</v>
      </c>
      <c r="G39" s="13">
        <v>10116</v>
      </c>
      <c r="H39" s="13">
        <v>10599</v>
      </c>
      <c r="I39" s="13">
        <v>10595</v>
      </c>
      <c r="J39" s="13">
        <v>10796</v>
      </c>
      <c r="K39" s="13">
        <v>11006</v>
      </c>
      <c r="L39" s="13">
        <v>2.3480465496</v>
      </c>
      <c r="M39" s="13">
        <v>2.212631092</v>
      </c>
      <c r="N39" s="13">
        <v>2.4372479018</v>
      </c>
      <c r="O39" s="13">
        <v>2.1347388397</v>
      </c>
      <c r="P39" s="13">
        <v>1.849341608</v>
      </c>
      <c r="Q39" s="13">
        <v>1.7793594306</v>
      </c>
      <c r="R39" s="13">
        <v>1.698273422</v>
      </c>
      <c r="S39" s="13">
        <v>1.8876828693</v>
      </c>
      <c r="T39" s="13">
        <v>1.7599110782</v>
      </c>
      <c r="U39" s="13">
        <v>1.635471561</v>
      </c>
    </row>
    <row r="40" spans="1:21" ht="11.25">
      <c r="A40" s="13" t="s">
        <v>24</v>
      </c>
      <c r="B40" s="13">
        <v>56</v>
      </c>
      <c r="C40" s="13">
        <v>48</v>
      </c>
      <c r="D40" s="13">
        <v>56</v>
      </c>
      <c r="E40" s="13">
        <v>48</v>
      </c>
      <c r="F40" s="13">
        <v>39</v>
      </c>
      <c r="G40" s="13">
        <v>21258</v>
      </c>
      <c r="H40" s="13">
        <v>21057</v>
      </c>
      <c r="I40" s="13">
        <v>22158</v>
      </c>
      <c r="J40" s="13">
        <v>22975</v>
      </c>
      <c r="K40" s="13">
        <v>23589</v>
      </c>
      <c r="L40" s="13">
        <v>2.6249151</v>
      </c>
      <c r="M40" s="13">
        <v>2.3320884641</v>
      </c>
      <c r="N40" s="13">
        <v>2.6378468062</v>
      </c>
      <c r="O40" s="13">
        <v>2.2915733762</v>
      </c>
      <c r="P40" s="13">
        <v>1.8213706462</v>
      </c>
      <c r="Q40" s="13">
        <v>2.6343023803</v>
      </c>
      <c r="R40" s="13">
        <v>2.2795269981</v>
      </c>
      <c r="S40" s="13">
        <v>2.5273039083</v>
      </c>
      <c r="T40" s="13">
        <v>2.0892274211</v>
      </c>
      <c r="U40" s="13">
        <v>1.6533129849</v>
      </c>
    </row>
    <row r="41" spans="1:21" ht="11.25">
      <c r="A41" s="13" t="s">
        <v>21</v>
      </c>
      <c r="B41" s="13">
        <v>41</v>
      </c>
      <c r="C41" s="13">
        <v>29</v>
      </c>
      <c r="D41" s="13">
        <v>30</v>
      </c>
      <c r="E41" s="13">
        <v>18</v>
      </c>
      <c r="F41" s="13">
        <v>27</v>
      </c>
      <c r="G41" s="13">
        <v>10111</v>
      </c>
      <c r="H41" s="13">
        <v>9403</v>
      </c>
      <c r="I41" s="13">
        <v>8989</v>
      </c>
      <c r="J41" s="13">
        <v>8495</v>
      </c>
      <c r="K41" s="13">
        <v>8173</v>
      </c>
      <c r="L41" s="13">
        <v>3.141561467</v>
      </c>
      <c r="M41" s="13">
        <v>2.3718068873</v>
      </c>
      <c r="N41" s="13">
        <v>2.6338554259</v>
      </c>
      <c r="O41" s="13">
        <v>1.6907489672</v>
      </c>
      <c r="P41" s="13">
        <v>2.7343978801</v>
      </c>
      <c r="Q41" s="13">
        <v>4.0549896153</v>
      </c>
      <c r="R41" s="13">
        <v>3.0841220887</v>
      </c>
      <c r="S41" s="13">
        <v>3.3374123929</v>
      </c>
      <c r="T41" s="13">
        <v>2.1188934667</v>
      </c>
      <c r="U41" s="13">
        <v>3.3035605041</v>
      </c>
    </row>
    <row r="42" spans="1:21" ht="11.25">
      <c r="A42" s="13" t="s">
        <v>22</v>
      </c>
      <c r="B42" s="13">
        <v>86</v>
      </c>
      <c r="C42" s="13">
        <v>82</v>
      </c>
      <c r="D42" s="13">
        <v>77</v>
      </c>
      <c r="E42" s="13">
        <v>74</v>
      </c>
      <c r="F42" s="13">
        <v>67</v>
      </c>
      <c r="G42" s="13">
        <v>31374</v>
      </c>
      <c r="H42" s="13">
        <v>33145</v>
      </c>
      <c r="I42" s="13">
        <v>33576</v>
      </c>
      <c r="J42" s="13">
        <v>35097</v>
      </c>
      <c r="K42" s="13">
        <v>38892</v>
      </c>
      <c r="L42" s="13">
        <v>2.8031614183</v>
      </c>
      <c r="M42" s="13">
        <v>2.5326541117</v>
      </c>
      <c r="N42" s="13">
        <v>2.2806914372</v>
      </c>
      <c r="O42" s="13">
        <v>2.1776448372</v>
      </c>
      <c r="P42" s="13">
        <v>1.888069996</v>
      </c>
      <c r="Q42" s="13">
        <v>2.7411232231</v>
      </c>
      <c r="R42" s="13">
        <v>2.4739779756</v>
      </c>
      <c r="S42" s="13">
        <v>2.2933047415</v>
      </c>
      <c r="T42" s="13">
        <v>2.108442317</v>
      </c>
      <c r="U42" s="13">
        <v>1.7227193253</v>
      </c>
    </row>
    <row r="43" spans="1:21" ht="11.25">
      <c r="A43" s="13" t="s">
        <v>19</v>
      </c>
      <c r="B43" s="13">
        <v>47</v>
      </c>
      <c r="C43" s="13">
        <v>37</v>
      </c>
      <c r="D43" s="13">
        <v>52</v>
      </c>
      <c r="E43" s="13">
        <v>46</v>
      </c>
      <c r="F43" s="13">
        <v>44</v>
      </c>
      <c r="G43" s="13">
        <v>18797</v>
      </c>
      <c r="H43" s="13">
        <v>18463</v>
      </c>
      <c r="I43" s="13">
        <v>18249</v>
      </c>
      <c r="J43" s="13">
        <v>18425</v>
      </c>
      <c r="K43" s="13">
        <v>18065</v>
      </c>
      <c r="L43" s="13">
        <v>2.2466743362</v>
      </c>
      <c r="M43" s="13">
        <v>1.7725990183</v>
      </c>
      <c r="N43" s="13">
        <v>2.5001488221</v>
      </c>
      <c r="O43" s="13">
        <v>2.2499091131</v>
      </c>
      <c r="P43" s="13">
        <v>2.1691099521</v>
      </c>
      <c r="Q43" s="13">
        <v>2.5003989998</v>
      </c>
      <c r="R43" s="13">
        <v>2.004008016</v>
      </c>
      <c r="S43" s="13">
        <v>2.8494712039</v>
      </c>
      <c r="T43" s="13">
        <v>2.4966078697</v>
      </c>
      <c r="U43" s="13">
        <v>2.4356490451</v>
      </c>
    </row>
    <row r="44" spans="1:21" ht="11.25">
      <c r="A44" s="13" t="s">
        <v>20</v>
      </c>
      <c r="B44" s="13">
        <v>21</v>
      </c>
      <c r="C44" s="13">
        <v>14</v>
      </c>
      <c r="D44" s="13">
        <v>13</v>
      </c>
      <c r="E44" s="13">
        <v>17</v>
      </c>
      <c r="F44" s="13">
        <v>9</v>
      </c>
      <c r="G44" s="13">
        <v>7014</v>
      </c>
      <c r="H44" s="13">
        <v>6677</v>
      </c>
      <c r="I44" s="13">
        <v>6587</v>
      </c>
      <c r="J44" s="13">
        <v>6594</v>
      </c>
      <c r="K44" s="13">
        <v>6499</v>
      </c>
      <c r="L44" s="13">
        <v>2.9008951195</v>
      </c>
      <c r="M44" s="13">
        <v>2.0292966503</v>
      </c>
      <c r="N44" s="13">
        <v>1.8607640106</v>
      </c>
      <c r="O44" s="13">
        <v>2.5504567881</v>
      </c>
      <c r="P44" s="13">
        <v>1.3126287722</v>
      </c>
      <c r="Q44" s="13">
        <v>2.994011976</v>
      </c>
      <c r="R44" s="13">
        <v>2.0967500374</v>
      </c>
      <c r="S44" s="13">
        <v>1.9735843328</v>
      </c>
      <c r="T44" s="13">
        <v>2.5781013042</v>
      </c>
      <c r="U44" s="13">
        <v>1.3848284351</v>
      </c>
    </row>
    <row r="45" spans="1:21" ht="11.25">
      <c r="A45" s="13" t="s">
        <v>17</v>
      </c>
      <c r="B45" s="13">
        <v>199</v>
      </c>
      <c r="C45" s="13">
        <v>155</v>
      </c>
      <c r="D45" s="13">
        <v>145</v>
      </c>
      <c r="E45" s="13">
        <v>141</v>
      </c>
      <c r="F45" s="13">
        <v>146</v>
      </c>
      <c r="G45" s="13">
        <v>48723</v>
      </c>
      <c r="H45" s="13">
        <v>48102</v>
      </c>
      <c r="I45" s="13">
        <v>46767</v>
      </c>
      <c r="J45" s="13">
        <v>47066</v>
      </c>
      <c r="K45" s="13">
        <v>46522</v>
      </c>
      <c r="L45" s="13">
        <v>3.9824209547</v>
      </c>
      <c r="M45" s="13">
        <v>3.1436239825</v>
      </c>
      <c r="N45" s="13">
        <v>2.9989013384</v>
      </c>
      <c r="O45" s="13">
        <v>3.0028857715</v>
      </c>
      <c r="P45" s="13">
        <v>3.1485063216</v>
      </c>
      <c r="Q45" s="13">
        <v>4.0843133633</v>
      </c>
      <c r="R45" s="13">
        <v>3.2223192383</v>
      </c>
      <c r="S45" s="13">
        <v>3.100476832</v>
      </c>
      <c r="T45" s="13">
        <v>2.9957931415</v>
      </c>
      <c r="U45" s="13">
        <v>3.1383001591</v>
      </c>
    </row>
    <row r="46" spans="1:21" ht="11.25">
      <c r="A46" s="13" t="s">
        <v>18</v>
      </c>
      <c r="B46" s="13">
        <v>31</v>
      </c>
      <c r="C46" s="13">
        <v>35</v>
      </c>
      <c r="D46" s="13">
        <v>32</v>
      </c>
      <c r="E46" s="13">
        <v>27</v>
      </c>
      <c r="F46" s="13">
        <v>39</v>
      </c>
      <c r="G46" s="13">
        <v>11309</v>
      </c>
      <c r="H46" s="13">
        <v>10132</v>
      </c>
      <c r="I46" s="13">
        <v>10201</v>
      </c>
      <c r="J46" s="13">
        <v>10700</v>
      </c>
      <c r="K46" s="13">
        <v>10544</v>
      </c>
      <c r="L46" s="13">
        <v>2.9698111588</v>
      </c>
      <c r="M46" s="13">
        <v>3.6598653089</v>
      </c>
      <c r="N46" s="13">
        <v>3.3094347159</v>
      </c>
      <c r="O46" s="13">
        <v>2.8464124273</v>
      </c>
      <c r="P46" s="13">
        <v>4.2080264218</v>
      </c>
      <c r="Q46" s="13">
        <v>2.7411795915</v>
      </c>
      <c r="R46" s="13">
        <v>3.454401895</v>
      </c>
      <c r="S46" s="13">
        <v>3.1369473581</v>
      </c>
      <c r="T46" s="13">
        <v>2.523364486</v>
      </c>
      <c r="U46" s="13">
        <v>3.6987860395</v>
      </c>
    </row>
    <row r="47" spans="1:21" ht="11.25">
      <c r="A47" s="13" t="s">
        <v>57</v>
      </c>
      <c r="B47" s="13">
        <v>18</v>
      </c>
      <c r="C47" s="13">
        <v>28</v>
      </c>
      <c r="D47" s="13">
        <v>14</v>
      </c>
      <c r="E47" s="13">
        <v>23</v>
      </c>
      <c r="F47" s="13">
        <v>19</v>
      </c>
      <c r="G47" s="13">
        <v>12977</v>
      </c>
      <c r="H47" s="13">
        <v>12338</v>
      </c>
      <c r="I47" s="13">
        <v>11642</v>
      </c>
      <c r="J47" s="13">
        <v>10886</v>
      </c>
      <c r="K47" s="13">
        <v>9790</v>
      </c>
      <c r="L47" s="13">
        <v>2.0996013697</v>
      </c>
      <c r="M47" s="13">
        <v>3.1209772036</v>
      </c>
      <c r="N47" s="13">
        <v>1.6517364507</v>
      </c>
      <c r="O47" s="13">
        <v>2.6815651654</v>
      </c>
      <c r="P47" s="13">
        <v>2.2639905011</v>
      </c>
      <c r="Q47" s="13">
        <v>1.3870694305</v>
      </c>
      <c r="R47" s="13">
        <v>2.269411574</v>
      </c>
      <c r="S47" s="13">
        <v>1.2025425185</v>
      </c>
      <c r="T47" s="13">
        <v>2.1128054382</v>
      </c>
      <c r="U47" s="13">
        <v>1.9407558733</v>
      </c>
    </row>
    <row r="48" spans="1:21" ht="11.25">
      <c r="A48" s="13" t="s">
        <v>61</v>
      </c>
      <c r="B48" s="13">
        <v>7</v>
      </c>
      <c r="C48" s="13">
        <v>10</v>
      </c>
      <c r="D48" s="13">
        <v>14</v>
      </c>
      <c r="E48" s="13">
        <v>19</v>
      </c>
      <c r="F48" s="13">
        <v>9</v>
      </c>
      <c r="G48" s="13">
        <v>5050</v>
      </c>
      <c r="H48" s="13">
        <v>6112</v>
      </c>
      <c r="I48" s="13">
        <v>7341</v>
      </c>
      <c r="J48" s="13">
        <v>7845</v>
      </c>
      <c r="K48" s="13">
        <v>8006</v>
      </c>
      <c r="L48" s="13">
        <v>1.7887788353</v>
      </c>
      <c r="M48" s="13">
        <v>1.9943228396</v>
      </c>
      <c r="N48" s="13">
        <v>2.1599660215</v>
      </c>
      <c r="O48" s="13">
        <v>2.7371395455</v>
      </c>
      <c r="P48" s="13">
        <v>1.27164732</v>
      </c>
      <c r="Q48" s="13">
        <v>1.3861386139</v>
      </c>
      <c r="R48" s="13">
        <v>1.6361256545</v>
      </c>
      <c r="S48" s="13">
        <v>1.9070971257</v>
      </c>
      <c r="T48" s="13">
        <v>2.4219247929</v>
      </c>
      <c r="U48" s="13">
        <v>1.1241568823</v>
      </c>
    </row>
    <row r="49" spans="1:21" ht="11.25">
      <c r="A49" s="13" t="s">
        <v>59</v>
      </c>
      <c r="B49" s="13">
        <v>67</v>
      </c>
      <c r="C49" s="13">
        <v>70</v>
      </c>
      <c r="D49" s="13">
        <v>48</v>
      </c>
      <c r="E49" s="13">
        <v>45</v>
      </c>
      <c r="F49" s="13">
        <v>49</v>
      </c>
      <c r="G49" s="13">
        <v>24460</v>
      </c>
      <c r="H49" s="13">
        <v>24168</v>
      </c>
      <c r="I49" s="13">
        <v>23296</v>
      </c>
      <c r="J49" s="13">
        <v>22585</v>
      </c>
      <c r="K49" s="13">
        <v>22163</v>
      </c>
      <c r="L49" s="13">
        <v>2.6576172683</v>
      </c>
      <c r="M49" s="13">
        <v>2.7450380733</v>
      </c>
      <c r="N49" s="13">
        <v>1.8793869234</v>
      </c>
      <c r="O49" s="13">
        <v>1.8012719874</v>
      </c>
      <c r="P49" s="13">
        <v>2.0607234945</v>
      </c>
      <c r="Q49" s="13">
        <v>2.7391659853</v>
      </c>
      <c r="R49" s="13">
        <v>2.8963919232</v>
      </c>
      <c r="S49" s="13">
        <v>2.0604395604</v>
      </c>
      <c r="T49" s="13">
        <v>1.9924728802</v>
      </c>
      <c r="U49" s="13">
        <v>2.2108920273</v>
      </c>
    </row>
    <row r="50" spans="1:21" ht="11.25">
      <c r="A50" s="13" t="s">
        <v>62</v>
      </c>
      <c r="B50" s="13">
        <v>32</v>
      </c>
      <c r="C50" s="13">
        <v>40</v>
      </c>
      <c r="D50" s="13">
        <v>38</v>
      </c>
      <c r="E50" s="13">
        <v>36</v>
      </c>
      <c r="F50" s="13">
        <v>25</v>
      </c>
      <c r="G50" s="13">
        <v>13082</v>
      </c>
      <c r="H50" s="13">
        <v>12376</v>
      </c>
      <c r="I50" s="13">
        <v>11854</v>
      </c>
      <c r="J50" s="13">
        <v>11527</v>
      </c>
      <c r="K50" s="13">
        <v>11417</v>
      </c>
      <c r="L50" s="13">
        <v>2.5265889948</v>
      </c>
      <c r="M50" s="13">
        <v>3.0514919298</v>
      </c>
      <c r="N50" s="13">
        <v>2.8879087542</v>
      </c>
      <c r="O50" s="13">
        <v>2.9286338874</v>
      </c>
      <c r="P50" s="13">
        <v>2.025850465</v>
      </c>
      <c r="Q50" s="13">
        <v>2.4461091576</v>
      </c>
      <c r="R50" s="13">
        <v>3.2320620556</v>
      </c>
      <c r="S50" s="13">
        <v>3.2056689725</v>
      </c>
      <c r="T50" s="13">
        <v>3.1231022816</v>
      </c>
      <c r="U50" s="13">
        <v>2.1897170886</v>
      </c>
    </row>
    <row r="51" spans="1:21" ht="11.25">
      <c r="A51" s="13" t="s">
        <v>63</v>
      </c>
      <c r="B51" s="13">
        <v>16</v>
      </c>
      <c r="C51" s="13">
        <v>18</v>
      </c>
      <c r="D51" s="13">
        <v>18</v>
      </c>
      <c r="E51" s="13">
        <v>19</v>
      </c>
      <c r="F51" s="13">
        <v>26</v>
      </c>
      <c r="G51" s="13">
        <v>6622</v>
      </c>
      <c r="H51" s="13">
        <v>7974</v>
      </c>
      <c r="I51" s="13">
        <v>8999</v>
      </c>
      <c r="J51" s="13">
        <v>9536</v>
      </c>
      <c r="K51" s="13">
        <v>10466</v>
      </c>
      <c r="L51" s="13">
        <v>2.7386532858</v>
      </c>
      <c r="M51" s="13">
        <v>2.5376575424</v>
      </c>
      <c r="N51" s="13">
        <v>2.3051063624</v>
      </c>
      <c r="O51" s="13">
        <v>2.2415606893</v>
      </c>
      <c r="P51" s="13">
        <v>2.5444653142</v>
      </c>
      <c r="Q51" s="13">
        <v>2.4161884627</v>
      </c>
      <c r="R51" s="13">
        <v>2.2573363431</v>
      </c>
      <c r="S51" s="13">
        <v>2.0002222469</v>
      </c>
      <c r="T51" s="13">
        <v>1.9924496644</v>
      </c>
      <c r="U51" s="13">
        <v>2.4842346646</v>
      </c>
    </row>
    <row r="52" spans="1:21" ht="11.25">
      <c r="A52" s="13" t="s">
        <v>58</v>
      </c>
      <c r="B52" s="13">
        <v>16</v>
      </c>
      <c r="C52" s="13">
        <v>13</v>
      </c>
      <c r="D52" s="13">
        <v>21</v>
      </c>
      <c r="E52" s="13">
        <v>30</v>
      </c>
      <c r="F52" s="13">
        <v>13</v>
      </c>
      <c r="G52" s="13">
        <v>7218</v>
      </c>
      <c r="H52" s="13">
        <v>8363</v>
      </c>
      <c r="I52" s="13">
        <v>9941</v>
      </c>
      <c r="J52" s="13">
        <v>10929</v>
      </c>
      <c r="K52" s="13">
        <v>12034</v>
      </c>
      <c r="L52" s="13">
        <v>2.8505012184</v>
      </c>
      <c r="M52" s="13">
        <v>1.7466810554</v>
      </c>
      <c r="N52" s="13">
        <v>2.1809556488</v>
      </c>
      <c r="O52" s="13">
        <v>2.648790645</v>
      </c>
      <c r="P52" s="13">
        <v>1.0076100547</v>
      </c>
      <c r="Q52" s="13">
        <v>2.2166805209</v>
      </c>
      <c r="R52" s="13">
        <v>1.5544661007</v>
      </c>
      <c r="S52" s="13">
        <v>2.1124635349</v>
      </c>
      <c r="T52" s="13">
        <v>2.7449903925</v>
      </c>
      <c r="U52" s="13">
        <v>1.0802725611</v>
      </c>
    </row>
    <row r="53" spans="1:21" ht="11.25">
      <c r="A53" s="13" t="s">
        <v>60</v>
      </c>
      <c r="B53" s="13">
        <v>92</v>
      </c>
      <c r="C53" s="13">
        <v>88</v>
      </c>
      <c r="D53" s="13">
        <v>68</v>
      </c>
      <c r="E53" s="13">
        <v>51</v>
      </c>
      <c r="F53" s="13">
        <v>51</v>
      </c>
      <c r="G53" s="13">
        <v>19901</v>
      </c>
      <c r="H53" s="13">
        <v>19454</v>
      </c>
      <c r="I53" s="13">
        <v>17706</v>
      </c>
      <c r="J53" s="13">
        <v>16538</v>
      </c>
      <c r="K53" s="13">
        <v>16793</v>
      </c>
      <c r="L53" s="13">
        <v>3.5129737277</v>
      </c>
      <c r="M53" s="13">
        <v>3.8744392769</v>
      </c>
      <c r="N53" s="13">
        <v>3.4191632915</v>
      </c>
      <c r="O53" s="13">
        <v>2.9109928754</v>
      </c>
      <c r="P53" s="13">
        <v>3.0329233783</v>
      </c>
      <c r="Q53" s="13">
        <v>4.6228832722</v>
      </c>
      <c r="R53" s="13">
        <v>4.5234913128</v>
      </c>
      <c r="S53" s="13">
        <v>3.8405060431</v>
      </c>
      <c r="T53" s="13">
        <v>3.08380699</v>
      </c>
      <c r="U53" s="13">
        <v>3.0369796939</v>
      </c>
    </row>
    <row r="54" spans="1:21" ht="11.25">
      <c r="A54" s="13" t="s">
        <v>67</v>
      </c>
      <c r="B54" s="13">
        <v>71</v>
      </c>
      <c r="C54" s="13">
        <v>74</v>
      </c>
      <c r="D54" s="13">
        <v>68</v>
      </c>
      <c r="E54" s="13">
        <v>56</v>
      </c>
      <c r="F54" s="13">
        <v>58</v>
      </c>
      <c r="G54" s="13">
        <v>26173</v>
      </c>
      <c r="H54" s="13">
        <v>24970</v>
      </c>
      <c r="I54" s="13">
        <v>24488</v>
      </c>
      <c r="J54" s="13">
        <v>23985</v>
      </c>
      <c r="K54" s="13">
        <v>22827</v>
      </c>
      <c r="L54" s="13">
        <v>2.2660990849</v>
      </c>
      <c r="M54" s="13">
        <v>2.3609763936</v>
      </c>
      <c r="N54" s="13">
        <v>2.1765309404</v>
      </c>
      <c r="O54" s="13">
        <v>1.9198989896</v>
      </c>
      <c r="P54" s="13">
        <v>2.0386695914</v>
      </c>
      <c r="Q54" s="13">
        <v>2.7127192145</v>
      </c>
      <c r="R54" s="13">
        <v>2.9635562675</v>
      </c>
      <c r="S54" s="13">
        <v>2.7768703038</v>
      </c>
      <c r="T54" s="13">
        <v>2.3347925787</v>
      </c>
      <c r="U54" s="13">
        <v>2.5408507469</v>
      </c>
    </row>
    <row r="55" spans="1:21" ht="11.25">
      <c r="A55" s="13" t="s">
        <v>68</v>
      </c>
      <c r="B55" s="13">
        <v>56</v>
      </c>
      <c r="C55" s="13">
        <v>57</v>
      </c>
      <c r="D55" s="13">
        <v>55</v>
      </c>
      <c r="E55" s="13">
        <v>59</v>
      </c>
      <c r="F55" s="13">
        <v>43</v>
      </c>
      <c r="G55" s="13">
        <v>18410</v>
      </c>
      <c r="H55" s="13">
        <v>17174</v>
      </c>
      <c r="I55" s="13">
        <v>16998</v>
      </c>
      <c r="J55" s="13">
        <v>16500</v>
      </c>
      <c r="K55" s="13">
        <v>16168</v>
      </c>
      <c r="L55" s="13">
        <v>2.3738013777</v>
      </c>
      <c r="M55" s="13">
        <v>2.5131227921</v>
      </c>
      <c r="N55" s="13">
        <v>2.4972185258</v>
      </c>
      <c r="O55" s="13">
        <v>2.8480059804</v>
      </c>
      <c r="P55" s="13">
        <v>2.1399544767</v>
      </c>
      <c r="Q55" s="13">
        <v>3.0418250951</v>
      </c>
      <c r="R55" s="13">
        <v>3.3189705369</v>
      </c>
      <c r="S55" s="13">
        <v>3.2356747853</v>
      </c>
      <c r="T55" s="13">
        <v>3.5757575758</v>
      </c>
      <c r="U55" s="13">
        <v>2.6595744681</v>
      </c>
    </row>
    <row r="56" spans="1:21" ht="11.25">
      <c r="A56" s="13" t="s">
        <v>65</v>
      </c>
      <c r="B56" s="13">
        <v>68</v>
      </c>
      <c r="C56" s="13">
        <v>70</v>
      </c>
      <c r="D56" s="13">
        <v>58</v>
      </c>
      <c r="E56" s="13">
        <v>55</v>
      </c>
      <c r="F56" s="13">
        <v>63</v>
      </c>
      <c r="G56" s="13">
        <v>19934</v>
      </c>
      <c r="H56" s="13">
        <v>18291</v>
      </c>
      <c r="I56" s="13">
        <v>17730</v>
      </c>
      <c r="J56" s="13">
        <v>17478</v>
      </c>
      <c r="K56" s="13">
        <v>17620</v>
      </c>
      <c r="L56" s="13">
        <v>2.6438644499</v>
      </c>
      <c r="M56" s="13">
        <v>2.8563647591</v>
      </c>
      <c r="N56" s="13">
        <v>2.4410421926</v>
      </c>
      <c r="O56" s="13">
        <v>2.4850970454</v>
      </c>
      <c r="P56" s="13">
        <v>2.8986501956</v>
      </c>
      <c r="Q56" s="13">
        <v>3.4112571486</v>
      </c>
      <c r="R56" s="13">
        <v>3.8270187524</v>
      </c>
      <c r="S56" s="13">
        <v>3.2712915962</v>
      </c>
      <c r="T56" s="13">
        <v>3.1468131365</v>
      </c>
      <c r="U56" s="13">
        <v>3.5754824064</v>
      </c>
    </row>
    <row r="57" spans="1:21" ht="11.25">
      <c r="A57" s="13" t="s">
        <v>69</v>
      </c>
      <c r="B57" s="13">
        <v>110</v>
      </c>
      <c r="C57" s="13">
        <v>103</v>
      </c>
      <c r="D57" s="13">
        <v>101</v>
      </c>
      <c r="E57" s="13">
        <v>81</v>
      </c>
      <c r="F57" s="13">
        <v>63</v>
      </c>
      <c r="G57" s="13">
        <v>31286</v>
      </c>
      <c r="H57" s="13">
        <v>29178</v>
      </c>
      <c r="I57" s="13">
        <v>28100</v>
      </c>
      <c r="J57" s="13">
        <v>27604</v>
      </c>
      <c r="K57" s="13">
        <v>26233</v>
      </c>
      <c r="L57" s="13">
        <v>3.0453012858</v>
      </c>
      <c r="M57" s="13">
        <v>2.9524649056</v>
      </c>
      <c r="N57" s="13">
        <v>3.0378386412</v>
      </c>
      <c r="O57" s="13">
        <v>2.5564901545</v>
      </c>
      <c r="P57" s="13">
        <v>2.0621231355</v>
      </c>
      <c r="Q57" s="13">
        <v>3.515949626</v>
      </c>
      <c r="R57" s="13">
        <v>3.5300568922</v>
      </c>
      <c r="S57" s="13">
        <v>3.5943060498</v>
      </c>
      <c r="T57" s="13">
        <v>2.9343573395</v>
      </c>
      <c r="U57" s="13">
        <v>2.401555293</v>
      </c>
    </row>
    <row r="58" spans="1:21" ht="11.25">
      <c r="A58" s="13" t="s">
        <v>64</v>
      </c>
      <c r="B58" s="13">
        <v>81</v>
      </c>
      <c r="C58" s="13">
        <v>83</v>
      </c>
      <c r="D58" s="13">
        <v>79</v>
      </c>
      <c r="E58" s="13">
        <v>67</v>
      </c>
      <c r="F58" s="13">
        <v>62</v>
      </c>
      <c r="G58" s="13">
        <v>26536</v>
      </c>
      <c r="H58" s="13">
        <v>24806</v>
      </c>
      <c r="I58" s="13">
        <v>23922</v>
      </c>
      <c r="J58" s="13">
        <v>23667</v>
      </c>
      <c r="K58" s="13">
        <v>22644</v>
      </c>
      <c r="L58" s="13">
        <v>2.4083404411</v>
      </c>
      <c r="M58" s="13">
        <v>2.529586335</v>
      </c>
      <c r="N58" s="13">
        <v>2.507630615</v>
      </c>
      <c r="O58" s="13">
        <v>2.3282089563</v>
      </c>
      <c r="P58" s="13">
        <v>2.2689995918</v>
      </c>
      <c r="Q58" s="13">
        <v>3.0524570395</v>
      </c>
      <c r="R58" s="13">
        <v>3.345964686</v>
      </c>
      <c r="S58" s="13">
        <v>3.3023994649</v>
      </c>
      <c r="T58" s="13">
        <v>2.830946043</v>
      </c>
      <c r="U58" s="13">
        <v>2.7380321498</v>
      </c>
    </row>
    <row r="59" spans="1:21" ht="11.25">
      <c r="A59" s="13" t="s">
        <v>66</v>
      </c>
      <c r="B59" s="13">
        <v>73</v>
      </c>
      <c r="C59" s="13">
        <v>65</v>
      </c>
      <c r="D59" s="13">
        <v>66</v>
      </c>
      <c r="E59" s="13">
        <v>53</v>
      </c>
      <c r="F59" s="13">
        <v>47</v>
      </c>
      <c r="G59" s="13">
        <v>20383</v>
      </c>
      <c r="H59" s="13">
        <v>19401</v>
      </c>
      <c r="I59" s="13">
        <v>18948</v>
      </c>
      <c r="J59" s="13">
        <v>18548</v>
      </c>
      <c r="K59" s="13">
        <v>18544</v>
      </c>
      <c r="L59" s="13">
        <v>2.8277198512</v>
      </c>
      <c r="M59" s="13">
        <v>2.6510698703</v>
      </c>
      <c r="N59" s="13">
        <v>2.879160945</v>
      </c>
      <c r="O59" s="13">
        <v>2.4883353805</v>
      </c>
      <c r="P59" s="13">
        <v>2.1474931408</v>
      </c>
      <c r="Q59" s="13">
        <v>3.5814158858</v>
      </c>
      <c r="R59" s="13">
        <v>3.3503427658</v>
      </c>
      <c r="S59" s="13">
        <v>3.4832172261</v>
      </c>
      <c r="T59" s="13">
        <v>2.8574509381</v>
      </c>
      <c r="U59" s="13">
        <v>2.5345125108</v>
      </c>
    </row>
    <row r="60" spans="1:21" ht="11.25">
      <c r="A60" s="13" t="s">
        <v>45</v>
      </c>
      <c r="B60" s="13">
        <v>32</v>
      </c>
      <c r="C60" s="13">
        <v>43</v>
      </c>
      <c r="D60" s="13">
        <v>35</v>
      </c>
      <c r="E60" s="13">
        <v>18</v>
      </c>
      <c r="F60" s="13">
        <v>26</v>
      </c>
      <c r="G60" s="13">
        <v>11342</v>
      </c>
      <c r="H60" s="13">
        <v>11199</v>
      </c>
      <c r="I60" s="13">
        <v>10841</v>
      </c>
      <c r="J60" s="13">
        <v>10482</v>
      </c>
      <c r="K60" s="13">
        <v>10131</v>
      </c>
      <c r="L60" s="13">
        <v>2.2484719782</v>
      </c>
      <c r="M60" s="13">
        <v>2.9193708785</v>
      </c>
      <c r="N60" s="13">
        <v>2.4584371876</v>
      </c>
      <c r="O60" s="13">
        <v>1.3537207976</v>
      </c>
      <c r="P60" s="13">
        <v>2.0357518732</v>
      </c>
      <c r="Q60" s="13">
        <v>2.8213718921</v>
      </c>
      <c r="R60" s="13">
        <v>3.8396285383</v>
      </c>
      <c r="S60" s="13">
        <v>3.2284844572</v>
      </c>
      <c r="T60" s="13">
        <v>1.7172295363</v>
      </c>
      <c r="U60" s="13">
        <v>2.5663804165</v>
      </c>
    </row>
    <row r="61" spans="1:21" ht="11.25">
      <c r="A61" s="13" t="s">
        <v>42</v>
      </c>
      <c r="B61" s="13">
        <v>119</v>
      </c>
      <c r="C61" s="13">
        <v>123</v>
      </c>
      <c r="D61" s="13">
        <v>92</v>
      </c>
      <c r="E61" s="13">
        <v>101</v>
      </c>
      <c r="F61" s="13">
        <v>96</v>
      </c>
      <c r="G61" s="13">
        <v>31092</v>
      </c>
      <c r="H61" s="13">
        <v>29251</v>
      </c>
      <c r="I61" s="13">
        <v>27313</v>
      </c>
      <c r="J61" s="13">
        <v>25922</v>
      </c>
      <c r="K61" s="13">
        <v>24878</v>
      </c>
      <c r="L61" s="13">
        <v>2.8068985008</v>
      </c>
      <c r="M61" s="13">
        <v>3.0074013414</v>
      </c>
      <c r="N61" s="13">
        <v>2.4186224293</v>
      </c>
      <c r="O61" s="13">
        <v>2.8662373232</v>
      </c>
      <c r="P61" s="13">
        <v>2.8795225919</v>
      </c>
      <c r="Q61" s="13">
        <v>3.8273510871</v>
      </c>
      <c r="R61" s="13">
        <v>4.204984445</v>
      </c>
      <c r="S61" s="13">
        <v>3.3683593893</v>
      </c>
      <c r="T61" s="13">
        <v>3.8963042975</v>
      </c>
      <c r="U61" s="13">
        <v>3.8588310957</v>
      </c>
    </row>
    <row r="62" spans="1:21" ht="11.25">
      <c r="A62" s="13" t="s">
        <v>43</v>
      </c>
      <c r="B62" s="13">
        <v>54</v>
      </c>
      <c r="C62" s="13">
        <v>44</v>
      </c>
      <c r="D62" s="13">
        <v>51</v>
      </c>
      <c r="E62" s="13">
        <v>46</v>
      </c>
      <c r="F62" s="13">
        <v>44</v>
      </c>
      <c r="G62" s="13">
        <v>14262</v>
      </c>
      <c r="H62" s="13">
        <v>14359</v>
      </c>
      <c r="I62" s="13">
        <v>14310</v>
      </c>
      <c r="J62" s="13">
        <v>14365</v>
      </c>
      <c r="K62" s="13">
        <v>14204</v>
      </c>
      <c r="L62" s="13">
        <v>3.5295400341</v>
      </c>
      <c r="M62" s="13">
        <v>2.8595758265</v>
      </c>
      <c r="N62" s="13">
        <v>3.4094908134</v>
      </c>
      <c r="O62" s="13">
        <v>3.0872979662</v>
      </c>
      <c r="P62" s="13">
        <v>2.9553433238</v>
      </c>
      <c r="Q62" s="13">
        <v>3.7862852335</v>
      </c>
      <c r="R62" s="13">
        <v>3.0642802424</v>
      </c>
      <c r="S62" s="13">
        <v>3.5639412998</v>
      </c>
      <c r="T62" s="13">
        <v>3.2022276366</v>
      </c>
      <c r="U62" s="13">
        <v>3.0977189524</v>
      </c>
    </row>
    <row r="63" spans="1:21" ht="11.25">
      <c r="A63" s="13" t="s">
        <v>44</v>
      </c>
      <c r="B63" s="13">
        <v>104</v>
      </c>
      <c r="C63" s="13">
        <v>85</v>
      </c>
      <c r="D63" s="13">
        <v>113</v>
      </c>
      <c r="E63" s="13">
        <v>105</v>
      </c>
      <c r="F63" s="13">
        <v>89</v>
      </c>
      <c r="G63" s="13">
        <v>29796</v>
      </c>
      <c r="H63" s="13">
        <v>28069</v>
      </c>
      <c r="I63" s="13">
        <v>27703</v>
      </c>
      <c r="J63" s="13">
        <v>27997</v>
      </c>
      <c r="K63" s="13">
        <v>27349</v>
      </c>
      <c r="L63" s="13">
        <v>3.2137475085</v>
      </c>
      <c r="M63" s="13">
        <v>2.6876993991</v>
      </c>
      <c r="N63" s="13">
        <v>3.5896212873</v>
      </c>
      <c r="O63" s="13">
        <v>3.4829668552</v>
      </c>
      <c r="P63" s="13">
        <v>3.0555596731</v>
      </c>
      <c r="Q63" s="13">
        <v>3.4904013962</v>
      </c>
      <c r="R63" s="13">
        <v>3.028251808</v>
      </c>
      <c r="S63" s="13">
        <v>4.0789806158</v>
      </c>
      <c r="T63" s="13">
        <v>3.7504018288</v>
      </c>
      <c r="U63" s="13">
        <v>3.2542323302</v>
      </c>
    </row>
    <row r="64" spans="1:21" ht="11.25">
      <c r="A64" s="13" t="s">
        <v>38</v>
      </c>
      <c r="B64" s="13">
        <v>63</v>
      </c>
      <c r="C64" s="13">
        <v>78</v>
      </c>
      <c r="D64" s="13">
        <v>93</v>
      </c>
      <c r="E64" s="13">
        <v>86</v>
      </c>
      <c r="F64" s="13">
        <v>85</v>
      </c>
      <c r="G64" s="13">
        <v>30293</v>
      </c>
      <c r="H64" s="13">
        <v>31292</v>
      </c>
      <c r="I64" s="13">
        <v>32735</v>
      </c>
      <c r="J64" s="13">
        <v>34096</v>
      </c>
      <c r="K64" s="13">
        <v>34624</v>
      </c>
      <c r="L64" s="13">
        <v>2.1306179903</v>
      </c>
      <c r="M64" s="13">
        <v>2.5616735203</v>
      </c>
      <c r="N64" s="13">
        <v>2.9193258185</v>
      </c>
      <c r="O64" s="13">
        <v>2.6198898068</v>
      </c>
      <c r="P64" s="13">
        <v>2.4454609285</v>
      </c>
      <c r="Q64" s="13">
        <v>2.0796883769</v>
      </c>
      <c r="R64" s="13">
        <v>2.4926498786</v>
      </c>
      <c r="S64" s="13">
        <v>2.840995876</v>
      </c>
      <c r="T64" s="13">
        <v>2.5222900047</v>
      </c>
      <c r="U64" s="13">
        <v>2.4549445471</v>
      </c>
    </row>
    <row r="65" spans="1:21" ht="11.25">
      <c r="A65" s="13" t="s">
        <v>37</v>
      </c>
      <c r="B65" s="13">
        <v>180</v>
      </c>
      <c r="C65" s="13">
        <v>197</v>
      </c>
      <c r="D65" s="13">
        <v>172</v>
      </c>
      <c r="E65" s="13">
        <v>155</v>
      </c>
      <c r="F65" s="13">
        <v>147</v>
      </c>
      <c r="G65" s="13">
        <v>52179</v>
      </c>
      <c r="H65" s="13">
        <v>55615</v>
      </c>
      <c r="I65" s="13">
        <v>54604</v>
      </c>
      <c r="J65" s="13">
        <v>53586</v>
      </c>
      <c r="K65" s="13">
        <v>53818</v>
      </c>
      <c r="L65" s="13">
        <v>3.5847704677</v>
      </c>
      <c r="M65" s="13">
        <v>3.5826746384</v>
      </c>
      <c r="N65" s="13">
        <v>3.0624662899</v>
      </c>
      <c r="O65" s="13">
        <v>2.8021848249</v>
      </c>
      <c r="P65" s="13">
        <v>2.5250090231</v>
      </c>
      <c r="Q65" s="13">
        <v>3.4496636578</v>
      </c>
      <c r="R65" s="13">
        <v>3.5422098355</v>
      </c>
      <c r="S65" s="13">
        <v>3.1499523844</v>
      </c>
      <c r="T65" s="13">
        <v>2.8925465607</v>
      </c>
      <c r="U65" s="13">
        <v>2.7314281467</v>
      </c>
    </row>
    <row r="66" spans="1:21" ht="11.25">
      <c r="A66" s="13" t="s">
        <v>35</v>
      </c>
      <c r="B66" s="13">
        <v>115</v>
      </c>
      <c r="C66" s="13">
        <v>99</v>
      </c>
      <c r="D66" s="13">
        <v>101</v>
      </c>
      <c r="E66" s="13">
        <v>104</v>
      </c>
      <c r="F66" s="13">
        <v>93</v>
      </c>
      <c r="G66" s="13">
        <v>27919</v>
      </c>
      <c r="H66" s="13">
        <v>28375</v>
      </c>
      <c r="I66" s="13">
        <v>29390</v>
      </c>
      <c r="J66" s="13">
        <v>31219</v>
      </c>
      <c r="K66" s="13">
        <v>32521</v>
      </c>
      <c r="L66" s="13">
        <v>3.6077217519</v>
      </c>
      <c r="M66" s="13">
        <v>2.9798792877</v>
      </c>
      <c r="N66" s="13">
        <v>2.9028766282</v>
      </c>
      <c r="O66" s="13">
        <v>2.8222285123</v>
      </c>
      <c r="P66" s="13">
        <v>2.3554153757</v>
      </c>
      <c r="Q66" s="13">
        <v>4.1190587055</v>
      </c>
      <c r="R66" s="13">
        <v>3.4889867841</v>
      </c>
      <c r="S66" s="13">
        <v>3.4365430419</v>
      </c>
      <c r="T66" s="13">
        <v>3.3313046542</v>
      </c>
      <c r="U66" s="13">
        <v>2.8596906614</v>
      </c>
    </row>
    <row r="67" spans="1:21" ht="11.25">
      <c r="A67" s="13" t="s">
        <v>36</v>
      </c>
      <c r="B67" s="13">
        <v>66</v>
      </c>
      <c r="C67" s="13">
        <v>64</v>
      </c>
      <c r="D67" s="13">
        <v>67</v>
      </c>
      <c r="E67" s="13">
        <v>58</v>
      </c>
      <c r="F67" s="13">
        <v>48</v>
      </c>
      <c r="G67" s="13">
        <v>18155</v>
      </c>
      <c r="H67" s="13">
        <v>17060</v>
      </c>
      <c r="I67" s="13">
        <v>16923</v>
      </c>
      <c r="J67" s="13">
        <v>17238</v>
      </c>
      <c r="K67" s="13">
        <v>17148</v>
      </c>
      <c r="L67" s="13">
        <v>3.855490035</v>
      </c>
      <c r="M67" s="13">
        <v>3.6931207742</v>
      </c>
      <c r="N67" s="13">
        <v>3.8596078697</v>
      </c>
      <c r="O67" s="13">
        <v>3.3926526962</v>
      </c>
      <c r="P67" s="13">
        <v>2.7081388768</v>
      </c>
      <c r="Q67" s="13">
        <v>3.6353621592</v>
      </c>
      <c r="R67" s="13">
        <v>3.7514654162</v>
      </c>
      <c r="S67" s="13">
        <v>3.959108905</v>
      </c>
      <c r="T67" s="13">
        <v>3.3646594733</v>
      </c>
      <c r="U67" s="13">
        <v>2.7991602519</v>
      </c>
    </row>
    <row r="68" spans="1:21" ht="11.25">
      <c r="A68" s="13" t="s">
        <v>28</v>
      </c>
      <c r="B68" s="13">
        <v>36</v>
      </c>
      <c r="C68" s="13">
        <v>32</v>
      </c>
      <c r="D68" s="13">
        <v>39</v>
      </c>
      <c r="E68" s="13">
        <v>46</v>
      </c>
      <c r="F68" s="13">
        <v>38</v>
      </c>
      <c r="G68" s="13">
        <v>18224</v>
      </c>
      <c r="H68" s="13">
        <v>19488</v>
      </c>
      <c r="I68" s="13">
        <v>21623</v>
      </c>
      <c r="J68" s="13">
        <v>22438</v>
      </c>
      <c r="K68" s="13">
        <v>22776</v>
      </c>
      <c r="L68" s="13">
        <v>2.6366914329</v>
      </c>
      <c r="M68" s="13">
        <v>2.145203505</v>
      </c>
      <c r="N68" s="13">
        <v>2.2843849105</v>
      </c>
      <c r="O68" s="13">
        <v>2.5200932098</v>
      </c>
      <c r="P68" s="13">
        <v>1.8524262505</v>
      </c>
      <c r="Q68" s="13">
        <v>1.9754170325</v>
      </c>
      <c r="R68" s="13">
        <v>1.6420361248</v>
      </c>
      <c r="S68" s="13">
        <v>1.8036350183</v>
      </c>
      <c r="T68" s="13">
        <v>2.0500935912</v>
      </c>
      <c r="U68" s="13">
        <v>1.6684229013</v>
      </c>
    </row>
    <row r="69" spans="1:21" ht="11.25">
      <c r="A69" s="13" t="s">
        <v>27</v>
      </c>
      <c r="B69" s="13">
        <v>19</v>
      </c>
      <c r="C69" s="13">
        <v>24</v>
      </c>
      <c r="D69" s="13">
        <v>19</v>
      </c>
      <c r="E69" s="13">
        <v>12</v>
      </c>
      <c r="F69" s="13">
        <v>11</v>
      </c>
      <c r="G69" s="13">
        <v>5335</v>
      </c>
      <c r="H69" s="13">
        <v>5401</v>
      </c>
      <c r="I69" s="13">
        <v>5248</v>
      </c>
      <c r="J69" s="13">
        <v>5655</v>
      </c>
      <c r="K69" s="13">
        <v>5610</v>
      </c>
      <c r="L69" s="13">
        <v>3.1934084657</v>
      </c>
      <c r="M69" s="13">
        <v>3.7533554937</v>
      </c>
      <c r="N69" s="13">
        <v>3.0414564351</v>
      </c>
      <c r="O69" s="13">
        <v>1.8153963301</v>
      </c>
      <c r="P69" s="13">
        <v>1.6272443596</v>
      </c>
      <c r="Q69" s="13">
        <v>3.5613870665</v>
      </c>
      <c r="R69" s="13">
        <v>4.4436215516</v>
      </c>
      <c r="S69" s="13">
        <v>3.6204268293</v>
      </c>
      <c r="T69" s="13">
        <v>2.1220159151</v>
      </c>
      <c r="U69" s="13">
        <v>1.9607843137</v>
      </c>
    </row>
    <row r="70" spans="1:21" ht="11.25">
      <c r="A70" s="13" t="s">
        <v>30</v>
      </c>
      <c r="B70" s="13">
        <v>24</v>
      </c>
      <c r="C70" s="13">
        <v>30</v>
      </c>
      <c r="D70" s="13">
        <v>29</v>
      </c>
      <c r="E70" s="13">
        <v>26</v>
      </c>
      <c r="F70" s="13">
        <v>30</v>
      </c>
      <c r="G70" s="13">
        <v>10398</v>
      </c>
      <c r="H70" s="13">
        <v>10255</v>
      </c>
      <c r="I70" s="13">
        <v>10269</v>
      </c>
      <c r="J70" s="13">
        <v>10123</v>
      </c>
      <c r="K70" s="13">
        <v>10052</v>
      </c>
      <c r="L70" s="13">
        <v>2.4821561844</v>
      </c>
      <c r="M70" s="13">
        <v>2.8234996633</v>
      </c>
      <c r="N70" s="13">
        <v>2.4830254401</v>
      </c>
      <c r="O70" s="13">
        <v>2.0366377617</v>
      </c>
      <c r="P70" s="13">
        <v>2.0048682841</v>
      </c>
      <c r="Q70" s="13">
        <v>2.30813618</v>
      </c>
      <c r="R70" s="13">
        <v>2.9254022428</v>
      </c>
      <c r="S70" s="13">
        <v>2.8240334989</v>
      </c>
      <c r="T70" s="13">
        <v>2.5684085745</v>
      </c>
      <c r="U70" s="13">
        <v>2.9844807004</v>
      </c>
    </row>
    <row r="71" spans="1:21" ht="11.25">
      <c r="A71" s="13" t="s">
        <v>26</v>
      </c>
      <c r="B71" s="13">
        <v>38</v>
      </c>
      <c r="C71" s="13">
        <v>36</v>
      </c>
      <c r="D71" s="13">
        <v>38</v>
      </c>
      <c r="E71" s="13">
        <v>44</v>
      </c>
      <c r="F71" s="13">
        <v>31</v>
      </c>
      <c r="G71" s="13">
        <v>11056</v>
      </c>
      <c r="H71" s="13">
        <v>11457</v>
      </c>
      <c r="I71" s="13">
        <v>12084</v>
      </c>
      <c r="J71" s="13">
        <v>12463</v>
      </c>
      <c r="K71" s="13">
        <v>13033</v>
      </c>
      <c r="L71" s="13">
        <v>2.8230838872</v>
      </c>
      <c r="M71" s="13">
        <v>2.62711669</v>
      </c>
      <c r="N71" s="13">
        <v>2.7307876305</v>
      </c>
      <c r="O71" s="13">
        <v>3.2120988944</v>
      </c>
      <c r="P71" s="13">
        <v>2.1606039102</v>
      </c>
      <c r="Q71" s="13">
        <v>3.4370477569</v>
      </c>
      <c r="R71" s="13">
        <v>3.1421838178</v>
      </c>
      <c r="S71" s="13">
        <v>3.1446540881</v>
      </c>
      <c r="T71" s="13">
        <v>3.5304501324</v>
      </c>
      <c r="U71" s="13">
        <v>2.3785774572</v>
      </c>
    </row>
    <row r="72" spans="1:21" ht="11.25">
      <c r="A72" s="13" t="s">
        <v>25</v>
      </c>
      <c r="B72" s="13">
        <v>35</v>
      </c>
      <c r="C72" s="13">
        <v>49</v>
      </c>
      <c r="D72" s="13">
        <v>42</v>
      </c>
      <c r="E72" s="13">
        <v>63</v>
      </c>
      <c r="F72" s="13">
        <v>51</v>
      </c>
      <c r="G72" s="13">
        <v>11516</v>
      </c>
      <c r="H72" s="13">
        <v>12687</v>
      </c>
      <c r="I72" s="13">
        <v>13581</v>
      </c>
      <c r="J72" s="13">
        <v>14685</v>
      </c>
      <c r="K72" s="13">
        <v>14932</v>
      </c>
      <c r="L72" s="13">
        <v>3.5855072614</v>
      </c>
      <c r="M72" s="13">
        <v>4.2051406772</v>
      </c>
      <c r="N72" s="13">
        <v>3.2037399656</v>
      </c>
      <c r="O72" s="13">
        <v>4.4795788468</v>
      </c>
      <c r="P72" s="13">
        <v>3.4483572386</v>
      </c>
      <c r="Q72" s="13">
        <v>3.0392497395</v>
      </c>
      <c r="R72" s="13">
        <v>3.8622211713</v>
      </c>
      <c r="S72" s="13">
        <v>3.0925557765</v>
      </c>
      <c r="T72" s="13">
        <v>4.2900919305</v>
      </c>
      <c r="U72" s="13">
        <v>3.4154835253</v>
      </c>
    </row>
    <row r="73" spans="1:21" ht="11.25">
      <c r="A73" s="13" t="s">
        <v>29</v>
      </c>
      <c r="B73" s="13">
        <v>22</v>
      </c>
      <c r="C73" s="13">
        <v>20</v>
      </c>
      <c r="D73" s="13">
        <v>30</v>
      </c>
      <c r="E73" s="13">
        <v>27</v>
      </c>
      <c r="F73" s="13">
        <v>37</v>
      </c>
      <c r="G73" s="13">
        <v>7578</v>
      </c>
      <c r="H73" s="13">
        <v>5817</v>
      </c>
      <c r="I73" s="13">
        <v>5441</v>
      </c>
      <c r="J73" s="13">
        <v>6134</v>
      </c>
      <c r="K73" s="13">
        <v>6694</v>
      </c>
      <c r="L73" s="13">
        <v>4.7367933097</v>
      </c>
      <c r="M73" s="13">
        <v>5.5583075091</v>
      </c>
      <c r="N73" s="13">
        <v>9.4057080844</v>
      </c>
      <c r="O73" s="13">
        <v>7.8350898967</v>
      </c>
      <c r="P73" s="13">
        <v>9.4056138809</v>
      </c>
      <c r="Q73" s="13">
        <v>2.9031406704</v>
      </c>
      <c r="R73" s="13">
        <v>3.438198384</v>
      </c>
      <c r="S73" s="13">
        <v>5.513692336</v>
      </c>
      <c r="T73" s="13">
        <v>4.4016954679</v>
      </c>
      <c r="U73" s="13">
        <v>5.5273379146</v>
      </c>
    </row>
    <row r="74" spans="1:21" ht="11.25">
      <c r="A74" s="13" t="s">
        <v>39</v>
      </c>
      <c r="B74" s="13">
        <v>62</v>
      </c>
      <c r="C74" s="13">
        <v>63</v>
      </c>
      <c r="D74" s="13">
        <v>53</v>
      </c>
      <c r="E74" s="13">
        <v>50</v>
      </c>
      <c r="F74" s="13">
        <v>51</v>
      </c>
      <c r="G74" s="13">
        <v>20206</v>
      </c>
      <c r="H74" s="13">
        <v>19306</v>
      </c>
      <c r="I74" s="13">
        <v>17717</v>
      </c>
      <c r="J74" s="13">
        <v>16598</v>
      </c>
      <c r="K74" s="13">
        <v>15612</v>
      </c>
      <c r="L74" s="13">
        <v>3.3627585463</v>
      </c>
      <c r="M74" s="13">
        <v>3.6660282335</v>
      </c>
      <c r="N74" s="13">
        <v>3.301571876</v>
      </c>
      <c r="O74" s="13">
        <v>3.2968551882</v>
      </c>
      <c r="P74" s="13">
        <v>3.5075939412</v>
      </c>
      <c r="Q74" s="13">
        <v>3.0683955261</v>
      </c>
      <c r="R74" s="13">
        <v>3.2632342277</v>
      </c>
      <c r="S74" s="13">
        <v>2.9914771124</v>
      </c>
      <c r="T74" s="13">
        <v>3.0124111339</v>
      </c>
      <c r="U74" s="13">
        <v>3.2667179093</v>
      </c>
    </row>
    <row r="75" spans="1:21" ht="11.25">
      <c r="A75" s="13" t="s">
        <v>40</v>
      </c>
      <c r="B75" s="13">
        <v>50</v>
      </c>
      <c r="C75" s="13">
        <v>47</v>
      </c>
      <c r="D75" s="13">
        <v>63</v>
      </c>
      <c r="E75" s="13">
        <v>59</v>
      </c>
      <c r="F75" s="13">
        <v>55</v>
      </c>
      <c r="G75" s="13">
        <v>20998</v>
      </c>
      <c r="H75" s="13">
        <v>20828</v>
      </c>
      <c r="I75" s="13">
        <v>20869</v>
      </c>
      <c r="J75" s="13">
        <v>21400</v>
      </c>
      <c r="K75" s="13">
        <v>21128</v>
      </c>
      <c r="L75" s="13">
        <v>3.7072672563</v>
      </c>
      <c r="M75" s="13">
        <v>3.4406581075</v>
      </c>
      <c r="N75" s="13">
        <v>4.4585019207</v>
      </c>
      <c r="O75" s="13">
        <v>3.8852914447</v>
      </c>
      <c r="P75" s="13">
        <v>3.3700244338</v>
      </c>
      <c r="Q75" s="13">
        <v>2.3811791599</v>
      </c>
      <c r="R75" s="13">
        <v>2.2565776839</v>
      </c>
      <c r="S75" s="13">
        <v>3.01883176</v>
      </c>
      <c r="T75" s="13">
        <v>2.7570093458</v>
      </c>
      <c r="U75" s="13">
        <v>2.6031806134</v>
      </c>
    </row>
    <row r="76" spans="1:21" ht="11.25">
      <c r="A76" s="13" t="s">
        <v>41</v>
      </c>
      <c r="B76" s="13">
        <v>22</v>
      </c>
      <c r="C76" s="13">
        <v>22</v>
      </c>
      <c r="D76" s="13">
        <v>36</v>
      </c>
      <c r="E76" s="13">
        <v>38</v>
      </c>
      <c r="F76" s="13">
        <v>43</v>
      </c>
      <c r="G76" s="13">
        <v>8614</v>
      </c>
      <c r="H76" s="13">
        <v>8740</v>
      </c>
      <c r="I76" s="13">
        <v>9113</v>
      </c>
      <c r="J76" s="13">
        <v>9799</v>
      </c>
      <c r="K76" s="13">
        <v>10594</v>
      </c>
      <c r="L76" s="13">
        <v>4.7747319407</v>
      </c>
      <c r="M76" s="13">
        <v>4.0132684277</v>
      </c>
      <c r="N76" s="13">
        <v>6.3797677593</v>
      </c>
      <c r="O76" s="13">
        <v>6.4346300758</v>
      </c>
      <c r="P76" s="13">
        <v>6.7367358437</v>
      </c>
      <c r="Q76" s="13">
        <v>2.5539818899</v>
      </c>
      <c r="R76" s="13">
        <v>2.5171624714</v>
      </c>
      <c r="S76" s="13">
        <v>3.9504005267</v>
      </c>
      <c r="T76" s="13">
        <v>3.8779467293</v>
      </c>
      <c r="U76" s="13">
        <v>4.0589012649</v>
      </c>
    </row>
    <row r="77" spans="1:21" ht="11.25">
      <c r="A77" s="13" t="s">
        <v>46</v>
      </c>
      <c r="B77" s="13">
        <v>48</v>
      </c>
      <c r="C77" s="13">
        <v>48</v>
      </c>
      <c r="D77" s="13">
        <v>52</v>
      </c>
      <c r="E77" s="13">
        <v>48</v>
      </c>
      <c r="F77" s="13">
        <v>45</v>
      </c>
      <c r="G77" s="13">
        <v>29138</v>
      </c>
      <c r="H77" s="13">
        <v>30476</v>
      </c>
      <c r="I77" s="13">
        <v>29658</v>
      </c>
      <c r="J77" s="13">
        <v>28828</v>
      </c>
      <c r="K77" s="13">
        <v>27697</v>
      </c>
      <c r="L77" s="13">
        <v>3.8005812067</v>
      </c>
      <c r="M77" s="13">
        <v>3.3619907143</v>
      </c>
      <c r="N77" s="13">
        <v>3.5420204799</v>
      </c>
      <c r="O77" s="13">
        <v>3.0461491748</v>
      </c>
      <c r="P77" s="13">
        <v>2.675056429</v>
      </c>
      <c r="Q77" s="13">
        <v>1.6473333791</v>
      </c>
      <c r="R77" s="13">
        <v>1.5750098438</v>
      </c>
      <c r="S77" s="13">
        <v>1.753321195</v>
      </c>
      <c r="T77" s="13">
        <v>1.6650478701</v>
      </c>
      <c r="U77" s="13">
        <v>1.6247246994</v>
      </c>
    </row>
    <row r="78" spans="1:21" ht="11.25">
      <c r="A78" s="13" t="s">
        <v>48</v>
      </c>
      <c r="B78" s="14"/>
      <c r="C78" s="13">
        <v>9</v>
      </c>
      <c r="D78" s="13">
        <v>7</v>
      </c>
      <c r="E78" s="14"/>
      <c r="F78" s="14"/>
      <c r="G78" s="14"/>
      <c r="H78" s="13">
        <v>4010</v>
      </c>
      <c r="I78" s="13">
        <v>3424</v>
      </c>
      <c r="J78" s="14"/>
      <c r="K78" s="14"/>
      <c r="L78" s="14"/>
      <c r="M78" s="13">
        <v>4.748991899</v>
      </c>
      <c r="N78" s="13">
        <v>4.1832358302</v>
      </c>
      <c r="O78" s="14"/>
      <c r="P78" s="14"/>
      <c r="Q78" s="14"/>
      <c r="R78" s="13">
        <v>2.2443890274</v>
      </c>
      <c r="S78" s="13">
        <v>2.0443925234</v>
      </c>
      <c r="T78" s="14"/>
      <c r="U78" s="14"/>
    </row>
    <row r="79" spans="1:21" ht="11.25">
      <c r="A79" s="13" t="s">
        <v>47</v>
      </c>
      <c r="B79" s="13">
        <v>15</v>
      </c>
      <c r="C79" s="13">
        <v>16</v>
      </c>
      <c r="D79" s="13">
        <v>16</v>
      </c>
      <c r="E79" s="13">
        <v>17</v>
      </c>
      <c r="F79" s="13">
        <v>20</v>
      </c>
      <c r="G79" s="13">
        <v>8437</v>
      </c>
      <c r="H79" s="13">
        <v>6957</v>
      </c>
      <c r="I79" s="13">
        <v>6588</v>
      </c>
      <c r="J79" s="13">
        <v>6534</v>
      </c>
      <c r="K79" s="13">
        <v>5210</v>
      </c>
      <c r="L79" s="13">
        <v>3.8087989491</v>
      </c>
      <c r="M79" s="13">
        <v>4.4352608614</v>
      </c>
      <c r="N79" s="13">
        <v>4.558094897</v>
      </c>
      <c r="O79" s="13">
        <v>4.6162261418</v>
      </c>
      <c r="P79" s="13">
        <v>5.9030970104</v>
      </c>
      <c r="Q79" s="13">
        <v>1.7778831338</v>
      </c>
      <c r="R79" s="13">
        <v>2.2998418859</v>
      </c>
      <c r="S79" s="13">
        <v>2.4286581664</v>
      </c>
      <c r="T79" s="13">
        <v>2.601775329</v>
      </c>
      <c r="U79" s="13">
        <v>3.8387715931</v>
      </c>
    </row>
    <row r="80" spans="1:21" ht="11.25">
      <c r="A80" s="13" t="s">
        <v>53</v>
      </c>
      <c r="B80" s="13">
        <v>7</v>
      </c>
      <c r="C80" s="13">
        <v>6</v>
      </c>
      <c r="D80" s="14"/>
      <c r="E80" s="13">
        <v>6</v>
      </c>
      <c r="F80" s="14"/>
      <c r="G80" s="13">
        <v>1990</v>
      </c>
      <c r="H80" s="13">
        <v>1883</v>
      </c>
      <c r="I80" s="14"/>
      <c r="J80" s="13">
        <v>1825</v>
      </c>
      <c r="K80" s="14"/>
      <c r="L80" s="13">
        <v>6.9902947302</v>
      </c>
      <c r="M80" s="13">
        <v>5.1250329896</v>
      </c>
      <c r="N80" s="14"/>
      <c r="O80" s="13">
        <v>4.9549229638</v>
      </c>
      <c r="P80" s="14"/>
      <c r="Q80" s="13">
        <v>3.5175879397</v>
      </c>
      <c r="R80" s="13">
        <v>3.1864046734</v>
      </c>
      <c r="S80" s="14"/>
      <c r="T80" s="13">
        <v>3.2876712329</v>
      </c>
      <c r="U80" s="14"/>
    </row>
    <row r="81" spans="1:21" ht="11.25">
      <c r="A81" s="13" t="s">
        <v>52</v>
      </c>
      <c r="B81" s="13">
        <v>23</v>
      </c>
      <c r="C81" s="13">
        <v>22</v>
      </c>
      <c r="D81" s="13">
        <v>28</v>
      </c>
      <c r="E81" s="13">
        <v>29</v>
      </c>
      <c r="F81" s="13">
        <v>38</v>
      </c>
      <c r="G81" s="13">
        <v>9373</v>
      </c>
      <c r="H81" s="13">
        <v>10071</v>
      </c>
      <c r="I81" s="13">
        <v>11055</v>
      </c>
      <c r="J81" s="13">
        <v>12208</v>
      </c>
      <c r="K81" s="13">
        <v>13405</v>
      </c>
      <c r="L81" s="13">
        <v>4.6589531124</v>
      </c>
      <c r="M81" s="13">
        <v>4.0862999253</v>
      </c>
      <c r="N81" s="13">
        <v>4.7332274513</v>
      </c>
      <c r="O81" s="13">
        <v>4.5000289837</v>
      </c>
      <c r="P81" s="13">
        <v>5.0562865056</v>
      </c>
      <c r="Q81" s="13">
        <v>2.4538568228</v>
      </c>
      <c r="R81" s="13">
        <v>2.1844901201</v>
      </c>
      <c r="S81" s="13">
        <v>2.5327905925</v>
      </c>
      <c r="T81" s="13">
        <v>2.375491481</v>
      </c>
      <c r="U81" s="13">
        <v>2.8347631481</v>
      </c>
    </row>
    <row r="82" spans="1:21" ht="11.25">
      <c r="A82" s="13" t="s">
        <v>51</v>
      </c>
      <c r="B82" s="13">
        <v>11</v>
      </c>
      <c r="C82" s="13">
        <v>15</v>
      </c>
      <c r="D82" s="13">
        <v>19</v>
      </c>
      <c r="E82" s="13">
        <v>15</v>
      </c>
      <c r="F82" s="13">
        <v>20</v>
      </c>
      <c r="G82" s="13">
        <v>4982</v>
      </c>
      <c r="H82" s="13">
        <v>5504</v>
      </c>
      <c r="I82" s="13">
        <v>6339</v>
      </c>
      <c r="J82" s="13">
        <v>7133</v>
      </c>
      <c r="K82" s="13">
        <v>7853</v>
      </c>
      <c r="L82" s="13">
        <v>3.8092978986</v>
      </c>
      <c r="M82" s="13">
        <v>4.7106096023</v>
      </c>
      <c r="N82" s="13">
        <v>5.3276028357</v>
      </c>
      <c r="O82" s="13">
        <v>3.8065333156</v>
      </c>
      <c r="P82" s="13">
        <v>4.3252637874</v>
      </c>
      <c r="Q82" s="13">
        <v>2.207948615</v>
      </c>
      <c r="R82" s="13">
        <v>2.7252906977</v>
      </c>
      <c r="S82" s="13">
        <v>2.997318189</v>
      </c>
      <c r="T82" s="13">
        <v>2.1029020048</v>
      </c>
      <c r="U82" s="13">
        <v>2.5467974023</v>
      </c>
    </row>
    <row r="83" spans="1:21" ht="11.25">
      <c r="A83" s="13" t="s">
        <v>50</v>
      </c>
      <c r="B83" s="13">
        <v>25</v>
      </c>
      <c r="C83" s="13">
        <v>13</v>
      </c>
      <c r="D83" s="13">
        <v>36</v>
      </c>
      <c r="E83" s="13">
        <v>20</v>
      </c>
      <c r="F83" s="13">
        <v>27</v>
      </c>
      <c r="G83" s="13">
        <v>6262</v>
      </c>
      <c r="H83" s="13">
        <v>6611</v>
      </c>
      <c r="I83" s="13">
        <v>7402</v>
      </c>
      <c r="J83" s="13">
        <v>8087</v>
      </c>
      <c r="K83" s="13">
        <v>8817</v>
      </c>
      <c r="L83" s="13">
        <v>6.8723514843</v>
      </c>
      <c r="M83" s="13">
        <v>3.3736920095</v>
      </c>
      <c r="N83" s="13">
        <v>8.5510861722</v>
      </c>
      <c r="O83" s="13">
        <v>4.4954107046</v>
      </c>
      <c r="P83" s="13">
        <v>5.2782009654</v>
      </c>
      <c r="Q83" s="13">
        <v>3.9923347173</v>
      </c>
      <c r="R83" s="13">
        <v>1.9664196037</v>
      </c>
      <c r="S83" s="13">
        <v>4.8635503918</v>
      </c>
      <c r="T83" s="13">
        <v>2.4731049833</v>
      </c>
      <c r="U83" s="13">
        <v>3.0622660769</v>
      </c>
    </row>
    <row r="84" spans="1:21" ht="11.25">
      <c r="A84" s="13" t="s">
        <v>54</v>
      </c>
      <c r="B84" s="14"/>
      <c r="C84" s="13">
        <v>7</v>
      </c>
      <c r="D84" s="13">
        <v>7</v>
      </c>
      <c r="E84" s="13">
        <v>10</v>
      </c>
      <c r="F84" s="13">
        <v>6</v>
      </c>
      <c r="G84" s="14"/>
      <c r="H84" s="13">
        <v>2669</v>
      </c>
      <c r="I84" s="13">
        <v>2695</v>
      </c>
      <c r="J84" s="13">
        <v>2871</v>
      </c>
      <c r="K84" s="13">
        <v>2957</v>
      </c>
      <c r="L84" s="14"/>
      <c r="M84" s="13">
        <v>4.5880277952</v>
      </c>
      <c r="N84" s="13">
        <v>4.4491541518</v>
      </c>
      <c r="O84" s="13">
        <v>6.034772566</v>
      </c>
      <c r="P84" s="13">
        <v>3.3547022722</v>
      </c>
      <c r="Q84" s="14"/>
      <c r="R84" s="13">
        <v>2.622705133</v>
      </c>
      <c r="S84" s="13">
        <v>2.5974025974</v>
      </c>
      <c r="T84" s="13">
        <v>3.4831069314</v>
      </c>
      <c r="U84" s="13">
        <v>2.0290835306</v>
      </c>
    </row>
    <row r="85" spans="1:21" ht="11.25">
      <c r="A85" s="13" t="s">
        <v>55</v>
      </c>
      <c r="B85" s="13">
        <v>18</v>
      </c>
      <c r="C85" s="13">
        <v>12</v>
      </c>
      <c r="D85" s="13">
        <v>24</v>
      </c>
      <c r="E85" s="13">
        <v>12</v>
      </c>
      <c r="F85" s="13">
        <v>19</v>
      </c>
      <c r="G85" s="13">
        <v>4549</v>
      </c>
      <c r="H85" s="13">
        <v>4876</v>
      </c>
      <c r="I85" s="13">
        <v>5454</v>
      </c>
      <c r="J85" s="13">
        <v>6305</v>
      </c>
      <c r="K85" s="13">
        <v>6606</v>
      </c>
      <c r="L85" s="13">
        <v>7.2862154965</v>
      </c>
      <c r="M85" s="13">
        <v>4.1433908282</v>
      </c>
      <c r="N85" s="13">
        <v>7.4047872717</v>
      </c>
      <c r="O85" s="13">
        <v>3.1597777388</v>
      </c>
      <c r="P85" s="13">
        <v>4.9624018718</v>
      </c>
      <c r="Q85" s="13">
        <v>3.9569136074</v>
      </c>
      <c r="R85" s="13">
        <v>2.4610336341</v>
      </c>
      <c r="S85" s="13">
        <v>4.400440044</v>
      </c>
      <c r="T85" s="13">
        <v>1.9032513878</v>
      </c>
      <c r="U85" s="13">
        <v>2.8761731759</v>
      </c>
    </row>
    <row r="86" spans="1:21" ht="11.25">
      <c r="A86" s="13" t="s">
        <v>56</v>
      </c>
      <c r="B86" s="13">
        <v>23</v>
      </c>
      <c r="C86" s="13">
        <v>21</v>
      </c>
      <c r="D86" s="13">
        <v>26</v>
      </c>
      <c r="E86" s="13">
        <v>28</v>
      </c>
      <c r="F86" s="13">
        <v>21</v>
      </c>
      <c r="G86" s="13">
        <v>4494</v>
      </c>
      <c r="H86" s="13">
        <v>4615</v>
      </c>
      <c r="I86" s="13">
        <v>5046</v>
      </c>
      <c r="J86" s="13">
        <v>5507</v>
      </c>
      <c r="K86" s="13">
        <v>6056</v>
      </c>
      <c r="L86" s="13">
        <v>10.632035364</v>
      </c>
      <c r="M86" s="13">
        <v>8.7540259648</v>
      </c>
      <c r="N86" s="13">
        <v>9.2160414735</v>
      </c>
      <c r="O86" s="13">
        <v>9.4316513158</v>
      </c>
      <c r="P86" s="13">
        <v>6.2330317162</v>
      </c>
      <c r="Q86" s="13">
        <v>5.1179350245</v>
      </c>
      <c r="R86" s="13">
        <v>4.5503791983</v>
      </c>
      <c r="S86" s="13">
        <v>5.1525961157</v>
      </c>
      <c r="T86" s="13">
        <v>5.084437988</v>
      </c>
      <c r="U86" s="13">
        <v>3.4676354029</v>
      </c>
    </row>
    <row r="87" spans="1:21" ht="11.25">
      <c r="A87" s="13" t="s">
        <v>49</v>
      </c>
      <c r="B87" s="13">
        <v>12</v>
      </c>
      <c r="C87" s="13">
        <v>19</v>
      </c>
      <c r="D87" s="13">
        <v>14</v>
      </c>
      <c r="E87" s="13">
        <v>15</v>
      </c>
      <c r="F87" s="13">
        <v>15</v>
      </c>
      <c r="G87" s="13">
        <v>3132</v>
      </c>
      <c r="H87" s="13">
        <v>2992</v>
      </c>
      <c r="I87" s="13">
        <v>3284</v>
      </c>
      <c r="J87" s="13">
        <v>3831</v>
      </c>
      <c r="K87" s="13">
        <v>4085</v>
      </c>
      <c r="L87" s="13">
        <v>7.6540703064</v>
      </c>
      <c r="M87" s="13">
        <v>10.477911568</v>
      </c>
      <c r="N87" s="13">
        <v>6.9784903905</v>
      </c>
      <c r="O87" s="13">
        <v>6.9531156322</v>
      </c>
      <c r="P87" s="13">
        <v>6.753810109</v>
      </c>
      <c r="Q87" s="13">
        <v>3.8314176245</v>
      </c>
      <c r="R87" s="13">
        <v>6.3502673797</v>
      </c>
      <c r="S87" s="13">
        <v>4.2630937881</v>
      </c>
      <c r="T87" s="13">
        <v>3.9154267815</v>
      </c>
      <c r="U87" s="13">
        <v>3.6719706242</v>
      </c>
    </row>
    <row r="88" spans="1:21" ht="11.25">
      <c r="A88" s="13" t="s">
        <v>87</v>
      </c>
      <c r="B88" s="13">
        <v>97</v>
      </c>
      <c r="C88" s="13">
        <v>98</v>
      </c>
      <c r="D88" s="13">
        <v>120</v>
      </c>
      <c r="E88" s="13">
        <v>105</v>
      </c>
      <c r="F88" s="13">
        <v>116</v>
      </c>
      <c r="G88" s="13">
        <v>63954</v>
      </c>
      <c r="H88" s="13">
        <v>66856</v>
      </c>
      <c r="I88" s="13">
        <v>67947</v>
      </c>
      <c r="J88" s="13">
        <v>68585</v>
      </c>
      <c r="K88" s="13">
        <v>69120</v>
      </c>
      <c r="L88" s="13">
        <v>2.3200123649</v>
      </c>
      <c r="M88" s="13">
        <v>2.013400442</v>
      </c>
      <c r="N88" s="13">
        <v>2.1627292941</v>
      </c>
      <c r="O88" s="13">
        <v>1.7423282102</v>
      </c>
      <c r="P88" s="13">
        <v>1.7831898646</v>
      </c>
      <c r="Q88" s="13">
        <v>1.516715139</v>
      </c>
      <c r="R88" s="13">
        <v>1.4658370229</v>
      </c>
      <c r="S88" s="13">
        <v>1.7660823877</v>
      </c>
      <c r="T88" s="13">
        <v>1.5309470001</v>
      </c>
      <c r="U88" s="13">
        <v>1.6782407407</v>
      </c>
    </row>
    <row r="89" spans="1:21" ht="11.25">
      <c r="A89" s="13" t="s">
        <v>86</v>
      </c>
      <c r="B89" s="13">
        <v>61</v>
      </c>
      <c r="C89" s="13">
        <v>95</v>
      </c>
      <c r="D89" s="13">
        <v>120</v>
      </c>
      <c r="E89" s="13">
        <v>109</v>
      </c>
      <c r="F89" s="13">
        <v>99</v>
      </c>
      <c r="G89" s="13">
        <v>29215</v>
      </c>
      <c r="H89" s="13">
        <v>39347</v>
      </c>
      <c r="I89" s="13">
        <v>46588</v>
      </c>
      <c r="J89" s="13">
        <v>49457</v>
      </c>
      <c r="K89" s="13">
        <v>51985</v>
      </c>
      <c r="L89" s="13">
        <v>1.7783093044</v>
      </c>
      <c r="M89" s="13">
        <v>2.2630907405</v>
      </c>
      <c r="N89" s="13">
        <v>2.4590647176</v>
      </c>
      <c r="O89" s="13">
        <v>2.1351385954</v>
      </c>
      <c r="P89" s="13">
        <v>1.8578627374</v>
      </c>
      <c r="Q89" s="13">
        <v>2.0879685093</v>
      </c>
      <c r="R89" s="13">
        <v>2.4144153303</v>
      </c>
      <c r="S89" s="13">
        <v>2.5757705847</v>
      </c>
      <c r="T89" s="13">
        <v>2.2039347312</v>
      </c>
      <c r="U89" s="13">
        <v>1.9043954987</v>
      </c>
    </row>
    <row r="90" spans="1:21" ht="11.25">
      <c r="A90" s="13" t="s">
        <v>82</v>
      </c>
      <c r="B90" s="13">
        <v>139</v>
      </c>
      <c r="C90" s="13">
        <v>125</v>
      </c>
      <c r="D90" s="13">
        <v>153</v>
      </c>
      <c r="E90" s="13">
        <v>164</v>
      </c>
      <c r="F90" s="13">
        <v>152</v>
      </c>
      <c r="G90" s="13">
        <v>67859</v>
      </c>
      <c r="H90" s="13">
        <v>70692</v>
      </c>
      <c r="I90" s="13">
        <v>70584</v>
      </c>
      <c r="J90" s="13">
        <v>69810</v>
      </c>
      <c r="K90" s="13">
        <v>70449</v>
      </c>
      <c r="L90" s="13">
        <v>2.6245810159</v>
      </c>
      <c r="M90" s="13">
        <v>2.0874015458</v>
      </c>
      <c r="N90" s="13">
        <v>2.3601212951</v>
      </c>
      <c r="O90" s="13">
        <v>2.4273624507</v>
      </c>
      <c r="P90" s="13">
        <v>2.0711753857</v>
      </c>
      <c r="Q90" s="13">
        <v>2.0483649921</v>
      </c>
      <c r="R90" s="13">
        <v>1.7682340293</v>
      </c>
      <c r="S90" s="13">
        <v>2.1676300578</v>
      </c>
      <c r="T90" s="13">
        <v>2.3492336341</v>
      </c>
      <c r="U90" s="13">
        <v>2.157589178</v>
      </c>
    </row>
    <row r="91" spans="1:21" ht="11.25">
      <c r="A91" s="13" t="s">
        <v>105</v>
      </c>
      <c r="B91" s="13">
        <v>240</v>
      </c>
      <c r="C91" s="13">
        <v>213</v>
      </c>
      <c r="D91" s="13">
        <v>206</v>
      </c>
      <c r="E91" s="13">
        <v>161</v>
      </c>
      <c r="F91" s="13">
        <v>169</v>
      </c>
      <c r="G91" s="13">
        <v>76744</v>
      </c>
      <c r="H91" s="13">
        <v>72387</v>
      </c>
      <c r="I91" s="13">
        <v>69560</v>
      </c>
      <c r="J91" s="13">
        <v>67230</v>
      </c>
      <c r="K91" s="13">
        <v>66244</v>
      </c>
      <c r="L91" s="13">
        <v>2.5006912502</v>
      </c>
      <c r="M91" s="13">
        <v>2.377873428</v>
      </c>
      <c r="N91" s="13">
        <v>2.449188563</v>
      </c>
      <c r="O91" s="13">
        <v>2.0883020541</v>
      </c>
      <c r="P91" s="13">
        <v>2.3185995861</v>
      </c>
      <c r="Q91" s="13">
        <v>3.1272803086</v>
      </c>
      <c r="R91" s="13">
        <v>2.9425173028</v>
      </c>
      <c r="S91" s="13">
        <v>2.9614721104</v>
      </c>
      <c r="T91" s="13">
        <v>2.3947642422</v>
      </c>
      <c r="U91" s="13">
        <v>2.551174446</v>
      </c>
    </row>
    <row r="92" spans="1:21" ht="11.25">
      <c r="A92" s="13" t="s">
        <v>106</v>
      </c>
      <c r="B92" s="13">
        <v>187</v>
      </c>
      <c r="C92" s="13">
        <v>151</v>
      </c>
      <c r="D92" s="13">
        <v>129</v>
      </c>
      <c r="E92" s="13">
        <v>145</v>
      </c>
      <c r="F92" s="13">
        <v>123</v>
      </c>
      <c r="G92" s="13">
        <v>45067</v>
      </c>
      <c r="H92" s="13">
        <v>42874</v>
      </c>
      <c r="I92" s="13">
        <v>41311</v>
      </c>
      <c r="J92" s="13">
        <v>39465</v>
      </c>
      <c r="K92" s="13">
        <v>39195</v>
      </c>
      <c r="L92" s="13">
        <v>3.1868246246</v>
      </c>
      <c r="M92" s="13">
        <v>2.795674341</v>
      </c>
      <c r="N92" s="13">
        <v>2.6079734326</v>
      </c>
      <c r="O92" s="13">
        <v>3.163992678</v>
      </c>
      <c r="P92" s="13">
        <v>2.7955013561</v>
      </c>
      <c r="Q92" s="13">
        <v>4.1493775934</v>
      </c>
      <c r="R92" s="13">
        <v>3.5219480338</v>
      </c>
      <c r="S92" s="13">
        <v>3.1226549829</v>
      </c>
      <c r="T92" s="13">
        <v>3.6741416445</v>
      </c>
      <c r="U92" s="13">
        <v>3.138155377</v>
      </c>
    </row>
    <row r="93" spans="1:21" ht="11.25">
      <c r="A93" s="13" t="s">
        <v>89</v>
      </c>
      <c r="B93" s="13">
        <v>77</v>
      </c>
      <c r="C93" s="13">
        <v>111</v>
      </c>
      <c r="D93" s="13">
        <v>107</v>
      </c>
      <c r="E93" s="13">
        <v>115</v>
      </c>
      <c r="F93" s="13">
        <v>115</v>
      </c>
      <c r="G93" s="13">
        <v>44944</v>
      </c>
      <c r="H93" s="13">
        <v>57670</v>
      </c>
      <c r="I93" s="13">
        <v>63882</v>
      </c>
      <c r="J93" s="13">
        <v>65671</v>
      </c>
      <c r="K93" s="13">
        <v>66005</v>
      </c>
      <c r="L93" s="13">
        <v>2.9452843562</v>
      </c>
      <c r="M93" s="13">
        <v>2.9849221522</v>
      </c>
      <c r="N93" s="13">
        <v>2.3457029371</v>
      </c>
      <c r="O93" s="13">
        <v>2.2442794707</v>
      </c>
      <c r="P93" s="13">
        <v>1.9767038087</v>
      </c>
      <c r="Q93" s="13">
        <v>1.713243147</v>
      </c>
      <c r="R93" s="13">
        <v>1.9247442344</v>
      </c>
      <c r="S93" s="13">
        <v>1.6749632134</v>
      </c>
      <c r="T93" s="13">
        <v>1.7511534772</v>
      </c>
      <c r="U93" s="13">
        <v>1.7422922506</v>
      </c>
    </row>
    <row r="94" spans="1:21" ht="11.25">
      <c r="A94" s="13" t="s">
        <v>88</v>
      </c>
      <c r="B94" s="13">
        <v>204</v>
      </c>
      <c r="C94" s="13">
        <v>181</v>
      </c>
      <c r="D94" s="13">
        <v>160</v>
      </c>
      <c r="E94" s="13">
        <v>168</v>
      </c>
      <c r="F94" s="13">
        <v>144</v>
      </c>
      <c r="G94" s="13">
        <v>57631</v>
      </c>
      <c r="H94" s="13">
        <v>55153</v>
      </c>
      <c r="I94" s="13">
        <v>53022</v>
      </c>
      <c r="J94" s="13">
        <v>51500</v>
      </c>
      <c r="K94" s="13">
        <v>50392</v>
      </c>
      <c r="L94" s="13">
        <v>2.9270127742</v>
      </c>
      <c r="M94" s="13">
        <v>2.6709620152</v>
      </c>
      <c r="N94" s="13">
        <v>2.4012714026</v>
      </c>
      <c r="O94" s="13">
        <v>2.6346705573</v>
      </c>
      <c r="P94" s="13">
        <v>2.3340614426</v>
      </c>
      <c r="Q94" s="13">
        <v>3.5397615866</v>
      </c>
      <c r="R94" s="13">
        <v>3.2817797763</v>
      </c>
      <c r="S94" s="13">
        <v>3.0176153295</v>
      </c>
      <c r="T94" s="13">
        <v>3.2621359223</v>
      </c>
      <c r="U94" s="13">
        <v>2.8575964439</v>
      </c>
    </row>
    <row r="95" spans="1:21" ht="11.25">
      <c r="A95" s="13" t="s">
        <v>95</v>
      </c>
      <c r="B95" s="13">
        <v>13</v>
      </c>
      <c r="C95" s="13">
        <v>16</v>
      </c>
      <c r="D95" s="13">
        <v>15</v>
      </c>
      <c r="E95" s="13">
        <v>22</v>
      </c>
      <c r="F95" s="13">
        <v>16</v>
      </c>
      <c r="G95" s="13">
        <v>9406</v>
      </c>
      <c r="H95" s="13">
        <v>10298</v>
      </c>
      <c r="I95" s="13">
        <v>11413</v>
      </c>
      <c r="J95" s="13">
        <v>13573</v>
      </c>
      <c r="K95" s="13">
        <v>16705</v>
      </c>
      <c r="L95" s="13">
        <v>1.6498767422</v>
      </c>
      <c r="M95" s="13">
        <v>1.8771749201</v>
      </c>
      <c r="N95" s="13">
        <v>1.5468611798</v>
      </c>
      <c r="O95" s="13">
        <v>1.905798704</v>
      </c>
      <c r="P95" s="13">
        <v>1.0354373918</v>
      </c>
      <c r="Q95" s="13">
        <v>1.3820965341</v>
      </c>
      <c r="R95" s="13">
        <v>1.5536997475</v>
      </c>
      <c r="S95" s="13">
        <v>1.3142907211</v>
      </c>
      <c r="T95" s="13">
        <v>1.6208649525</v>
      </c>
      <c r="U95" s="13">
        <v>0.9577970667</v>
      </c>
    </row>
    <row r="96" spans="1:21" ht="11.25">
      <c r="A96" s="13" t="s">
        <v>94</v>
      </c>
      <c r="B96" s="13">
        <v>98</v>
      </c>
      <c r="C96" s="13">
        <v>82</v>
      </c>
      <c r="D96" s="13">
        <v>107</v>
      </c>
      <c r="E96" s="13">
        <v>109</v>
      </c>
      <c r="F96" s="13">
        <v>124</v>
      </c>
      <c r="G96" s="13">
        <v>48975</v>
      </c>
      <c r="H96" s="13">
        <v>51971</v>
      </c>
      <c r="I96" s="13">
        <v>53414</v>
      </c>
      <c r="J96" s="13">
        <v>53084</v>
      </c>
      <c r="K96" s="13">
        <v>53898</v>
      </c>
      <c r="L96" s="13">
        <v>3.0367089758</v>
      </c>
      <c r="M96" s="13">
        <v>2.175420272</v>
      </c>
      <c r="N96" s="13">
        <v>2.504237177</v>
      </c>
      <c r="O96" s="13">
        <v>2.3657626365</v>
      </c>
      <c r="P96" s="13">
        <v>2.5353880614</v>
      </c>
      <c r="Q96" s="13">
        <v>2.001020929</v>
      </c>
      <c r="R96" s="13">
        <v>1.5778030055</v>
      </c>
      <c r="S96" s="13">
        <v>2.0032201296</v>
      </c>
      <c r="T96" s="13">
        <v>2.0533494085</v>
      </c>
      <c r="U96" s="13">
        <v>2.3006419533</v>
      </c>
    </row>
    <row r="97" spans="1:21" ht="11.25">
      <c r="A97" s="13" t="s">
        <v>93</v>
      </c>
      <c r="B97" s="13">
        <v>258</v>
      </c>
      <c r="C97" s="13">
        <v>256</v>
      </c>
      <c r="D97" s="13">
        <v>236</v>
      </c>
      <c r="E97" s="13">
        <v>220</v>
      </c>
      <c r="F97" s="13">
        <v>203</v>
      </c>
      <c r="G97" s="13">
        <v>80649</v>
      </c>
      <c r="H97" s="13">
        <v>76920</v>
      </c>
      <c r="I97" s="13">
        <v>74725</v>
      </c>
      <c r="J97" s="13">
        <v>72619</v>
      </c>
      <c r="K97" s="13">
        <v>70786</v>
      </c>
      <c r="L97" s="13">
        <v>2.6932959753</v>
      </c>
      <c r="M97" s="13">
        <v>2.634537283</v>
      </c>
      <c r="N97" s="13">
        <v>2.3756126805</v>
      </c>
      <c r="O97" s="13">
        <v>2.2533542362</v>
      </c>
      <c r="P97" s="13">
        <v>2.1523602659</v>
      </c>
      <c r="Q97" s="13">
        <v>3.1990477253</v>
      </c>
      <c r="R97" s="13">
        <v>3.3281331253</v>
      </c>
      <c r="S97" s="13">
        <v>3.1582469053</v>
      </c>
      <c r="T97" s="13">
        <v>3.0295101833</v>
      </c>
      <c r="U97" s="13">
        <v>2.8677987173</v>
      </c>
    </row>
    <row r="98" spans="1:21" ht="11.25">
      <c r="A98" s="13" t="s">
        <v>92</v>
      </c>
      <c r="B98" s="13">
        <v>128</v>
      </c>
      <c r="C98" s="13">
        <v>135</v>
      </c>
      <c r="D98" s="13">
        <v>119</v>
      </c>
      <c r="E98" s="13">
        <v>113</v>
      </c>
      <c r="F98" s="13">
        <v>104</v>
      </c>
      <c r="G98" s="13">
        <v>37391</v>
      </c>
      <c r="H98" s="13">
        <v>35548</v>
      </c>
      <c r="I98" s="13">
        <v>34655</v>
      </c>
      <c r="J98" s="13">
        <v>33468</v>
      </c>
      <c r="K98" s="13">
        <v>32946</v>
      </c>
      <c r="L98" s="13">
        <v>3.0434408058</v>
      </c>
      <c r="M98" s="13">
        <v>3.4252451989</v>
      </c>
      <c r="N98" s="13">
        <v>3.1566907567</v>
      </c>
      <c r="O98" s="13">
        <v>3.4684891547</v>
      </c>
      <c r="P98" s="13">
        <v>3.5644198306</v>
      </c>
      <c r="Q98" s="13">
        <v>3.4232836779</v>
      </c>
      <c r="R98" s="13">
        <v>3.7976820074</v>
      </c>
      <c r="S98" s="13">
        <v>3.4338479296</v>
      </c>
      <c r="T98" s="13">
        <v>3.3763595076</v>
      </c>
      <c r="U98" s="13">
        <v>3.1566806289</v>
      </c>
    </row>
    <row r="99" spans="1:21" ht="11.25">
      <c r="A99" s="13" t="s">
        <v>91</v>
      </c>
      <c r="B99" s="13">
        <v>105</v>
      </c>
      <c r="C99" s="13">
        <v>125</v>
      </c>
      <c r="D99" s="13">
        <v>114</v>
      </c>
      <c r="E99" s="13">
        <v>134</v>
      </c>
      <c r="F99" s="13">
        <v>124</v>
      </c>
      <c r="G99" s="13">
        <v>51786</v>
      </c>
      <c r="H99" s="13">
        <v>54495</v>
      </c>
      <c r="I99" s="13">
        <v>56612</v>
      </c>
      <c r="J99" s="13">
        <v>58654</v>
      </c>
      <c r="K99" s="13">
        <v>62384</v>
      </c>
      <c r="L99" s="13">
        <v>2.373067222</v>
      </c>
      <c r="M99" s="13">
        <v>2.5407324581</v>
      </c>
      <c r="N99" s="13">
        <v>2.0952617575</v>
      </c>
      <c r="O99" s="13">
        <v>2.2749864717</v>
      </c>
      <c r="P99" s="13">
        <v>1.9241524371</v>
      </c>
      <c r="Q99" s="13">
        <v>2.0275750203</v>
      </c>
      <c r="R99" s="13">
        <v>2.293788421</v>
      </c>
      <c r="S99" s="13">
        <v>2.0137073412</v>
      </c>
      <c r="T99" s="13">
        <v>2.2845841716</v>
      </c>
      <c r="U99" s="13">
        <v>1.9876891511</v>
      </c>
    </row>
    <row r="100" spans="1:21" ht="11.25">
      <c r="A100" s="13" t="s">
        <v>90</v>
      </c>
      <c r="B100" s="13">
        <v>157</v>
      </c>
      <c r="C100" s="13">
        <v>136</v>
      </c>
      <c r="D100" s="13">
        <v>123</v>
      </c>
      <c r="E100" s="13">
        <v>88</v>
      </c>
      <c r="F100" s="13">
        <v>82</v>
      </c>
      <c r="G100" s="13">
        <v>32987</v>
      </c>
      <c r="H100" s="13">
        <v>30538</v>
      </c>
      <c r="I100" s="13">
        <v>29402</v>
      </c>
      <c r="J100" s="13">
        <v>28143</v>
      </c>
      <c r="K100" s="13">
        <v>27737</v>
      </c>
      <c r="L100" s="13">
        <v>3.3590305242</v>
      </c>
      <c r="M100" s="13">
        <v>3.2844007655</v>
      </c>
      <c r="N100" s="13">
        <v>3.2783083173</v>
      </c>
      <c r="O100" s="13">
        <v>2.5725661066</v>
      </c>
      <c r="P100" s="13">
        <v>2.610692447</v>
      </c>
      <c r="Q100" s="13">
        <v>4.7594506927</v>
      </c>
      <c r="R100" s="13">
        <v>4.4534678106</v>
      </c>
      <c r="S100" s="13">
        <v>4.1833888851</v>
      </c>
      <c r="T100" s="13">
        <v>3.1268876808</v>
      </c>
      <c r="U100" s="13">
        <v>2.956339907</v>
      </c>
    </row>
    <row r="101" spans="1:21" ht="11.25">
      <c r="A101" s="13" t="s">
        <v>83</v>
      </c>
      <c r="B101" s="13">
        <v>123</v>
      </c>
      <c r="C101" s="13">
        <v>145</v>
      </c>
      <c r="D101" s="13">
        <v>166</v>
      </c>
      <c r="E101" s="13">
        <v>147</v>
      </c>
      <c r="F101" s="13">
        <v>167</v>
      </c>
      <c r="G101" s="13">
        <v>58981</v>
      </c>
      <c r="H101" s="13">
        <v>64423</v>
      </c>
      <c r="I101" s="13">
        <v>65217</v>
      </c>
      <c r="J101" s="13">
        <v>64053</v>
      </c>
      <c r="K101" s="13">
        <v>63465</v>
      </c>
      <c r="L101" s="13">
        <v>2.6059695259</v>
      </c>
      <c r="M101" s="13">
        <v>2.7362121002</v>
      </c>
      <c r="N101" s="13">
        <v>2.9635383207</v>
      </c>
      <c r="O101" s="13">
        <v>2.5536287539</v>
      </c>
      <c r="P101" s="13">
        <v>2.7755344966</v>
      </c>
      <c r="Q101" s="13">
        <v>2.0854173378</v>
      </c>
      <c r="R101" s="13">
        <v>2.2507489561</v>
      </c>
      <c r="S101" s="13">
        <v>2.5453486054</v>
      </c>
      <c r="T101" s="13">
        <v>2.2949744743</v>
      </c>
      <c r="U101" s="13">
        <v>2.6313716222</v>
      </c>
    </row>
    <row r="102" spans="1:21" ht="11.25">
      <c r="A102" s="13" t="s">
        <v>96</v>
      </c>
      <c r="B102" s="13">
        <v>71</v>
      </c>
      <c r="C102" s="13">
        <v>74</v>
      </c>
      <c r="D102" s="13">
        <v>90</v>
      </c>
      <c r="E102" s="13">
        <v>86</v>
      </c>
      <c r="F102" s="13">
        <v>83</v>
      </c>
      <c r="G102" s="13">
        <v>36014</v>
      </c>
      <c r="H102" s="13">
        <v>39315</v>
      </c>
      <c r="I102" s="13">
        <v>40480</v>
      </c>
      <c r="J102" s="13">
        <v>40975</v>
      </c>
      <c r="K102" s="13">
        <v>41572</v>
      </c>
      <c r="L102" s="13">
        <v>3.1562993208</v>
      </c>
      <c r="M102" s="13">
        <v>2.7693790237</v>
      </c>
      <c r="N102" s="13">
        <v>2.9729449641</v>
      </c>
      <c r="O102" s="13">
        <v>2.560426106</v>
      </c>
      <c r="P102" s="13">
        <v>2.1915115193</v>
      </c>
      <c r="Q102" s="13">
        <v>1.9714555451</v>
      </c>
      <c r="R102" s="13">
        <v>1.8822332443</v>
      </c>
      <c r="S102" s="13">
        <v>2.2233201581</v>
      </c>
      <c r="T102" s="13">
        <v>2.0988407566</v>
      </c>
      <c r="U102" s="13">
        <v>1.9965361301</v>
      </c>
    </row>
    <row r="103" spans="1:21" ht="11.25">
      <c r="A103" s="13" t="s">
        <v>97</v>
      </c>
      <c r="B103" s="13">
        <v>181</v>
      </c>
      <c r="C103" s="13">
        <v>195</v>
      </c>
      <c r="D103" s="13">
        <v>177</v>
      </c>
      <c r="E103" s="13">
        <v>215</v>
      </c>
      <c r="F103" s="13">
        <v>201</v>
      </c>
      <c r="G103" s="13">
        <v>53423</v>
      </c>
      <c r="H103" s="13">
        <v>58445</v>
      </c>
      <c r="I103" s="13">
        <v>61497</v>
      </c>
      <c r="J103" s="13">
        <v>61628</v>
      </c>
      <c r="K103" s="13">
        <v>60419</v>
      </c>
      <c r="L103" s="13">
        <v>2.6230139825</v>
      </c>
      <c r="M103" s="13">
        <v>2.5938685348</v>
      </c>
      <c r="N103" s="13">
        <v>2.2294570598</v>
      </c>
      <c r="O103" s="13">
        <v>2.7648858298</v>
      </c>
      <c r="P103" s="13">
        <v>2.7587397389</v>
      </c>
      <c r="Q103" s="13">
        <v>3.3880538345</v>
      </c>
      <c r="R103" s="13">
        <v>3.3364701856</v>
      </c>
      <c r="S103" s="13">
        <v>2.87818918</v>
      </c>
      <c r="T103" s="13">
        <v>3.4886739794</v>
      </c>
      <c r="U103" s="13">
        <v>3.3267680696</v>
      </c>
    </row>
    <row r="104" spans="1:21" ht="11.25">
      <c r="A104" s="13" t="s">
        <v>98</v>
      </c>
      <c r="B104" s="13">
        <v>8</v>
      </c>
      <c r="C104" s="13">
        <v>13</v>
      </c>
      <c r="D104" s="13">
        <v>16</v>
      </c>
      <c r="E104" s="13">
        <v>15</v>
      </c>
      <c r="F104" s="13">
        <v>14</v>
      </c>
      <c r="G104" s="13">
        <v>2577</v>
      </c>
      <c r="H104" s="13">
        <v>3458</v>
      </c>
      <c r="I104" s="13">
        <v>4905</v>
      </c>
      <c r="J104" s="13">
        <v>6723</v>
      </c>
      <c r="K104" s="13">
        <v>7479</v>
      </c>
      <c r="L104" s="13">
        <v>3.5423348092</v>
      </c>
      <c r="M104" s="13">
        <v>4.2528286636</v>
      </c>
      <c r="N104" s="13">
        <v>3.2659964341</v>
      </c>
      <c r="O104" s="13">
        <v>2.081556169</v>
      </c>
      <c r="P104" s="13">
        <v>1.7308489308</v>
      </c>
      <c r="Q104" s="13">
        <v>3.1043849437</v>
      </c>
      <c r="R104" s="13">
        <v>3.7593984962</v>
      </c>
      <c r="S104" s="13">
        <v>3.2619775739</v>
      </c>
      <c r="T104" s="13">
        <v>2.2311468095</v>
      </c>
      <c r="U104" s="13">
        <v>1.8719080091</v>
      </c>
    </row>
    <row r="105" spans="1:21" ht="11.25">
      <c r="A105" s="13" t="s">
        <v>84</v>
      </c>
      <c r="B105" s="13">
        <v>136</v>
      </c>
      <c r="C105" s="13">
        <v>172</v>
      </c>
      <c r="D105" s="13">
        <v>148</v>
      </c>
      <c r="E105" s="13">
        <v>168</v>
      </c>
      <c r="F105" s="13">
        <v>183</v>
      </c>
      <c r="G105" s="13">
        <v>72227</v>
      </c>
      <c r="H105" s="13">
        <v>69077</v>
      </c>
      <c r="I105" s="13">
        <v>66112</v>
      </c>
      <c r="J105" s="13">
        <v>63924</v>
      </c>
      <c r="K105" s="13">
        <v>62198</v>
      </c>
      <c r="L105" s="13">
        <v>2.2297099337</v>
      </c>
      <c r="M105" s="13">
        <v>2.5622572692</v>
      </c>
      <c r="N105" s="13">
        <v>2.0307937749</v>
      </c>
      <c r="O105" s="13">
        <v>2.2078492687</v>
      </c>
      <c r="P105" s="13">
        <v>2.3388567742</v>
      </c>
      <c r="Q105" s="13">
        <v>1.8829523585</v>
      </c>
      <c r="R105" s="13">
        <v>2.4899749555</v>
      </c>
      <c r="S105" s="13">
        <v>2.238625363</v>
      </c>
      <c r="T105" s="13">
        <v>2.6281208936</v>
      </c>
      <c r="U105" s="13">
        <v>2.9422167915</v>
      </c>
    </row>
    <row r="106" spans="1:21" ht="11.25">
      <c r="A106" s="13" t="s">
        <v>85</v>
      </c>
      <c r="B106" s="13">
        <v>257</v>
      </c>
      <c r="C106" s="13">
        <v>230</v>
      </c>
      <c r="D106" s="13">
        <v>201</v>
      </c>
      <c r="E106" s="13">
        <v>201</v>
      </c>
      <c r="F106" s="13">
        <v>189</v>
      </c>
      <c r="G106" s="13">
        <v>58337</v>
      </c>
      <c r="H106" s="13">
        <v>54174</v>
      </c>
      <c r="I106" s="13">
        <v>51616</v>
      </c>
      <c r="J106" s="13">
        <v>49716</v>
      </c>
      <c r="K106" s="13">
        <v>48820</v>
      </c>
      <c r="L106" s="13">
        <v>3.2333138962</v>
      </c>
      <c r="M106" s="13">
        <v>3.0526048202</v>
      </c>
      <c r="N106" s="13">
        <v>2.8414432373</v>
      </c>
      <c r="O106" s="13">
        <v>3.1724423641</v>
      </c>
      <c r="P106" s="13">
        <v>3.1820456141</v>
      </c>
      <c r="Q106" s="13">
        <v>4.4054373725</v>
      </c>
      <c r="R106" s="13">
        <v>4.2455790601</v>
      </c>
      <c r="S106" s="13">
        <v>3.8941413515</v>
      </c>
      <c r="T106" s="13">
        <v>4.0429640357</v>
      </c>
      <c r="U106" s="13">
        <v>3.871364195</v>
      </c>
    </row>
    <row r="107" spans="1:21" ht="11.25">
      <c r="A107" s="13" t="s">
        <v>99</v>
      </c>
      <c r="B107" s="13">
        <v>22</v>
      </c>
      <c r="C107" s="13">
        <v>43</v>
      </c>
      <c r="D107" s="13">
        <v>43</v>
      </c>
      <c r="E107" s="13">
        <v>60</v>
      </c>
      <c r="F107" s="13">
        <v>55</v>
      </c>
      <c r="G107" s="13">
        <v>23475</v>
      </c>
      <c r="H107" s="13">
        <v>31595</v>
      </c>
      <c r="I107" s="13">
        <v>34616</v>
      </c>
      <c r="J107" s="13">
        <v>34535</v>
      </c>
      <c r="K107" s="13">
        <v>34182</v>
      </c>
      <c r="L107" s="13">
        <v>1.7810103058</v>
      </c>
      <c r="M107" s="13">
        <v>2.3888491366</v>
      </c>
      <c r="N107" s="13">
        <v>1.9234678724</v>
      </c>
      <c r="O107" s="13">
        <v>2.4447687714</v>
      </c>
      <c r="P107" s="13">
        <v>2.0972240131</v>
      </c>
      <c r="Q107" s="13">
        <v>0.9371671991</v>
      </c>
      <c r="R107" s="13">
        <v>1.3609748378</v>
      </c>
      <c r="S107" s="13">
        <v>1.2422001387</v>
      </c>
      <c r="T107" s="13">
        <v>1.7373678877</v>
      </c>
      <c r="U107" s="13">
        <v>1.6090339945</v>
      </c>
    </row>
    <row r="108" spans="1:21" ht="11.25">
      <c r="A108" s="13" t="s">
        <v>100</v>
      </c>
      <c r="B108" s="13">
        <v>113</v>
      </c>
      <c r="C108" s="13">
        <v>120</v>
      </c>
      <c r="D108" s="13">
        <v>91</v>
      </c>
      <c r="E108" s="13">
        <v>97</v>
      </c>
      <c r="F108" s="13">
        <v>70</v>
      </c>
      <c r="G108" s="13">
        <v>29268</v>
      </c>
      <c r="H108" s="13">
        <v>27493</v>
      </c>
      <c r="I108" s="13">
        <v>26065</v>
      </c>
      <c r="J108" s="13">
        <v>25353</v>
      </c>
      <c r="K108" s="13">
        <v>25638</v>
      </c>
      <c r="L108" s="13">
        <v>3.4048414502</v>
      </c>
      <c r="M108" s="13">
        <v>3.8627955282</v>
      </c>
      <c r="N108" s="13">
        <v>3.0867071924</v>
      </c>
      <c r="O108" s="13">
        <v>3.6872620037</v>
      </c>
      <c r="P108" s="13">
        <v>2.8631099572</v>
      </c>
      <c r="Q108" s="13">
        <v>3.8608719421</v>
      </c>
      <c r="R108" s="13">
        <v>4.3647473902</v>
      </c>
      <c r="S108" s="13">
        <v>3.4912718204</v>
      </c>
      <c r="T108" s="13">
        <v>3.8259772019</v>
      </c>
      <c r="U108" s="13">
        <v>2.730322178</v>
      </c>
    </row>
    <row r="109" spans="1:21" ht="11.25">
      <c r="A109" s="13" t="s">
        <v>103</v>
      </c>
      <c r="B109" s="13">
        <v>288</v>
      </c>
      <c r="C109" s="13">
        <v>209</v>
      </c>
      <c r="D109" s="13">
        <v>251</v>
      </c>
      <c r="E109" s="13">
        <v>190</v>
      </c>
      <c r="F109" s="13">
        <v>194</v>
      </c>
      <c r="G109" s="13">
        <v>79136</v>
      </c>
      <c r="H109" s="13">
        <v>74901</v>
      </c>
      <c r="I109" s="13">
        <v>74102</v>
      </c>
      <c r="J109" s="13">
        <v>71437</v>
      </c>
      <c r="K109" s="13">
        <v>70503</v>
      </c>
      <c r="L109" s="13">
        <v>3.3192968086</v>
      </c>
      <c r="M109" s="13">
        <v>2.665022615</v>
      </c>
      <c r="N109" s="13">
        <v>3.3761172103</v>
      </c>
      <c r="O109" s="13">
        <v>2.7769396109</v>
      </c>
      <c r="P109" s="13">
        <v>2.9687403797</v>
      </c>
      <c r="Q109" s="13">
        <v>3.6393044885</v>
      </c>
      <c r="R109" s="13">
        <v>2.7903499286</v>
      </c>
      <c r="S109" s="13">
        <v>3.3872230169</v>
      </c>
      <c r="T109" s="13">
        <v>2.659686157</v>
      </c>
      <c r="U109" s="13">
        <v>2.7516559579</v>
      </c>
    </row>
    <row r="110" spans="1:21" ht="11.25">
      <c r="A110" s="13" t="s">
        <v>104</v>
      </c>
      <c r="B110" s="13">
        <v>339</v>
      </c>
      <c r="C110" s="13">
        <v>290</v>
      </c>
      <c r="D110" s="13">
        <v>288</v>
      </c>
      <c r="E110" s="13">
        <v>268</v>
      </c>
      <c r="F110" s="13">
        <v>251</v>
      </c>
      <c r="G110" s="13">
        <v>64065</v>
      </c>
      <c r="H110" s="13">
        <v>63410</v>
      </c>
      <c r="I110" s="13">
        <v>60389</v>
      </c>
      <c r="J110" s="13">
        <v>56606</v>
      </c>
      <c r="K110" s="13">
        <v>59870</v>
      </c>
      <c r="L110" s="13">
        <v>5.082286433</v>
      </c>
      <c r="M110" s="13">
        <v>4.5605380105</v>
      </c>
      <c r="N110" s="13">
        <v>4.783163193</v>
      </c>
      <c r="O110" s="13">
        <v>5.0377439651</v>
      </c>
      <c r="P110" s="13">
        <v>4.8416358382</v>
      </c>
      <c r="Q110" s="13">
        <v>5.2915008195</v>
      </c>
      <c r="R110" s="13">
        <v>4.5734111339</v>
      </c>
      <c r="S110" s="13">
        <v>4.7690804617</v>
      </c>
      <c r="T110" s="13">
        <v>4.7344804438</v>
      </c>
      <c r="U110" s="13">
        <v>4.1924169033</v>
      </c>
    </row>
    <row r="111" spans="1:21" ht="11.25">
      <c r="A111" s="13" t="s">
        <v>101</v>
      </c>
      <c r="B111" s="13">
        <v>212</v>
      </c>
      <c r="C111" s="13">
        <v>216</v>
      </c>
      <c r="D111" s="13">
        <v>210</v>
      </c>
      <c r="E111" s="13">
        <v>162</v>
      </c>
      <c r="F111" s="13">
        <v>161</v>
      </c>
      <c r="G111" s="13">
        <v>55528</v>
      </c>
      <c r="H111" s="13">
        <v>52962</v>
      </c>
      <c r="I111" s="13">
        <v>51950</v>
      </c>
      <c r="J111" s="13">
        <v>49062</v>
      </c>
      <c r="K111" s="13">
        <v>49118</v>
      </c>
      <c r="L111" s="13">
        <v>3.0259805119</v>
      </c>
      <c r="M111" s="13">
        <v>3.2976679952</v>
      </c>
      <c r="N111" s="13">
        <v>3.4057746998</v>
      </c>
      <c r="O111" s="13">
        <v>2.9896556443</v>
      </c>
      <c r="P111" s="13">
        <v>3.3106485795</v>
      </c>
      <c r="Q111" s="13">
        <v>3.8178936753</v>
      </c>
      <c r="R111" s="13">
        <v>4.078395831</v>
      </c>
      <c r="S111" s="13">
        <v>4.0423484119</v>
      </c>
      <c r="T111" s="13">
        <v>3.3019444784</v>
      </c>
      <c r="U111" s="13">
        <v>3.2778207582</v>
      </c>
    </row>
    <row r="112" spans="1:21" ht="11.25">
      <c r="A112" s="13" t="s">
        <v>102</v>
      </c>
      <c r="B112" s="13">
        <v>161</v>
      </c>
      <c r="C112" s="13">
        <v>164</v>
      </c>
      <c r="D112" s="13">
        <v>145</v>
      </c>
      <c r="E112" s="13">
        <v>111</v>
      </c>
      <c r="F112" s="13">
        <v>128</v>
      </c>
      <c r="G112" s="13">
        <v>31055</v>
      </c>
      <c r="H112" s="13">
        <v>29248</v>
      </c>
      <c r="I112" s="13">
        <v>27155</v>
      </c>
      <c r="J112" s="13">
        <v>24115</v>
      </c>
      <c r="K112" s="13">
        <v>24498</v>
      </c>
      <c r="L112" s="13">
        <v>4.8142977117</v>
      </c>
      <c r="M112" s="13">
        <v>5.494879553</v>
      </c>
      <c r="N112" s="13">
        <v>5.2992244692</v>
      </c>
      <c r="O112" s="13">
        <v>4.7675722093</v>
      </c>
      <c r="P112" s="13">
        <v>5.9255334248</v>
      </c>
      <c r="Q112" s="13">
        <v>5.1843503462</v>
      </c>
      <c r="R112" s="13">
        <v>5.6072210066</v>
      </c>
      <c r="S112" s="13">
        <v>5.3397164426</v>
      </c>
      <c r="T112" s="13">
        <v>4.6029442256</v>
      </c>
      <c r="U112" s="13">
        <v>5.2249163197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39" sqref="J3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elaineb</cp:lastModifiedBy>
  <cp:lastPrinted>2006-05-19T19:26:00Z</cp:lastPrinted>
  <dcterms:created xsi:type="dcterms:W3CDTF">2006-01-23T20:42:54Z</dcterms:created>
  <dcterms:modified xsi:type="dcterms:W3CDTF">2008-04-09T16:47:26Z</dcterms:modified>
  <cp:category/>
  <cp:version/>
  <cp:contentType/>
  <cp:contentStatus/>
</cp:coreProperties>
</file>