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90" windowWidth="15180" windowHeight="11640" tabRatio="807" activeTab="0"/>
  </bookViews>
  <sheets>
    <sheet name="rural agg graph" sheetId="1" r:id="rId1"/>
    <sheet name="Wpg agg graph" sheetId="2" r:id="rId2"/>
    <sheet name="RHAs" sheetId="3" r:id="rId3"/>
    <sheet name="Wpg CAs" sheetId="4" r:id="rId4"/>
    <sheet name="nrth dists" sheetId="5" r:id="rId5"/>
    <sheet name="mid dists" sheetId="6" r:id="rId6"/>
    <sheet name="sth dists" sheetId="7" r:id="rId7"/>
    <sheet name="bnd dists" sheetId="8" r:id="rId8"/>
    <sheet name="Wpg low" sheetId="9" r:id="rId9"/>
    <sheet name="Wpg avg" sheetId="10" r:id="rId10"/>
    <sheet name="Wpg hi" sheetId="11" r:id="rId11"/>
    <sheet name="time trend graph data" sheetId="12" r:id="rId12"/>
    <sheet name="orig data" sheetId="13" r:id="rId13"/>
    <sheet name="--" sheetId="14" r:id="rId14"/>
  </sheets>
  <definedNames/>
  <calcPr fullCalcOnLoad="1"/>
</workbook>
</file>

<file path=xl/sharedStrings.xml><?xml version="1.0" encoding="utf-8"?>
<sst xmlns="http://schemas.openxmlformats.org/spreadsheetml/2006/main" count="253" uniqueCount="244">
  <si>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</si>
  <si>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</si>
  <si>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</si>
  <si>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</si>
  <si>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</si>
  <si>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</si>
  <si>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</si>
  <si>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</si>
  <si>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</si>
  <si>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</si>
  <si>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</si>
  <si>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</si>
  <si>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</si>
  <si>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</si>
  <si>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</si>
  <si>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</si>
  <si>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</si>
  <si>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</si>
  <si>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</si>
  <si>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</si>
  <si>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</si>
  <si>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</si>
  <si>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</si>
  <si>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</si>
  <si>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</si>
  <si>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</si>
  <si>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</si>
  <si>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</si>
  <si>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</si>
  <si>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</si>
  <si>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</si>
  <si>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</si>
  <si>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</si>
  <si>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</si>
  <si>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</si>
  <si>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</si>
  <si>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</si>
  <si>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</si>
  <si>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</si>
  <si>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</si>
  <si>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</si>
  <si>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</si>
  <si>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</si>
  <si>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</si>
  <si>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</si>
  <si>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</si>
  <si>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</si>
  <si>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</si>
  <si>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</si>
  <si>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</si>
  <si>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</si>
  <si>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</si>
  <si>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</si>
  <si>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</si>
  <si>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</si>
  <si>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</si>
  <si>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</si>
  <si>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</si>
  <si>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</si>
  <si>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</si>
  <si>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</si>
  <si>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</si>
  <si>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</si>
  <si>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</si>
  <si>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</si>
  <si>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</si>
  <si>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</si>
  <si>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</si>
  <si>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</si>
  <si>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</si>
  <si>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</si>
  <si>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</si>
  <si>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</si>
  <si>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</si>
  <si>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</si>
  <si>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</si>
  <si>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</si>
  <si>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</si>
  <si>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</si>
  <si>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</si>
  <si>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</si>
  <si>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</si>
  <si>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</si>
  <si>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</si>
  <si>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</si>
  <si>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</si>
  <si>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</si>
  <si>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</si>
  <si>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</si>
  <si>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</si>
  <si>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</si>
  <si>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</si>
  <si>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</si>
  <si>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</si>
  <si>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</si>
  <si>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</si>
  <si>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</si>
  <si>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</si>
  <si>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</si>
  <si>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</si>
  <si>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</si>
  <si>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</si>
  <si>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</si>
  <si>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</si>
  <si>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</si>
  <si>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</si>
  <si>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</si>
  <si>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North</t>
  </si>
  <si>
    <t>South</t>
  </si>
  <si>
    <t>Mid</t>
  </si>
  <si>
    <t>Brandon</t>
  </si>
  <si>
    <t>Manitoba</t>
  </si>
  <si>
    <t>Winnipeg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</si>
  <si>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</si>
  <si>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</si>
  <si>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</si>
  <si>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</si>
  <si>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</si>
  <si>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</si>
  <si>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</si>
  <si>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Burntwood</t>
  </si>
  <si>
    <t>Nor-Man</t>
  </si>
  <si>
    <t>Fort Garry</t>
  </si>
  <si>
    <t>Assiniboine South</t>
  </si>
  <si>
    <t>Transcona</t>
  </si>
  <si>
    <t>St. Boniface</t>
  </si>
  <si>
    <t>River Heights</t>
  </si>
  <si>
    <t>River East</t>
  </si>
  <si>
    <t>St. Vital</t>
  </si>
  <si>
    <t>Seven Oaks</t>
  </si>
  <si>
    <t>St. James - Assiniboia</t>
  </si>
  <si>
    <t>Inkster</t>
  </si>
  <si>
    <t>Downtown</t>
  </si>
  <si>
    <t>Point Douglas</t>
  </si>
  <si>
    <t>SE Northern</t>
  </si>
  <si>
    <t>SE Central</t>
  </si>
  <si>
    <t>SE Western</t>
  </si>
  <si>
    <t>SE Southern</t>
  </si>
  <si>
    <t>Fort Garry S</t>
  </si>
  <si>
    <t>Fort Garry N</t>
  </si>
  <si>
    <t>St. Boniface E</t>
  </si>
  <si>
    <t>St. Boniface W</t>
  </si>
  <si>
    <t>River Heights W</t>
  </si>
  <si>
    <t>River Heights E</t>
  </si>
  <si>
    <t>River East N</t>
  </si>
  <si>
    <t>River East E</t>
  </si>
  <si>
    <t>River East W</t>
  </si>
  <si>
    <t>River East S</t>
  </si>
  <si>
    <t>St. Vital South</t>
  </si>
  <si>
    <t>St. Vital North</t>
  </si>
  <si>
    <t>Seven Oaks W</t>
  </si>
  <si>
    <t>Seven Oaks E</t>
  </si>
  <si>
    <t>Seven Oaks N</t>
  </si>
  <si>
    <t>St. James - Assiniboia W</t>
  </si>
  <si>
    <t>St. James - Assiniboia E</t>
  </si>
  <si>
    <t>Inkster West</t>
  </si>
  <si>
    <t>Inkster East</t>
  </si>
  <si>
    <t>Downtown W</t>
  </si>
  <si>
    <t>Downtown E</t>
  </si>
  <si>
    <t>Point Douglas N</t>
  </si>
  <si>
    <t>Point Douglas S</t>
  </si>
  <si>
    <t>PL West</t>
  </si>
  <si>
    <t>PL Central</t>
  </si>
  <si>
    <t>PL East</t>
  </si>
  <si>
    <t>PL North</t>
  </si>
  <si>
    <t>IL Southwest</t>
  </si>
  <si>
    <t>IL Southeast</t>
  </si>
  <si>
    <t>IL Northeast</t>
  </si>
  <si>
    <t>IL Northwest</t>
  </si>
  <si>
    <t>CE Altona</t>
  </si>
  <si>
    <t>CE Cartier/SFX</t>
  </si>
  <si>
    <t>CE Red River</t>
  </si>
  <si>
    <t>CE Louise/Pembina</t>
  </si>
  <si>
    <t>CE Morden/Winkler</t>
  </si>
  <si>
    <t>CE Carman</t>
  </si>
  <si>
    <t>CE Swan Lake</t>
  </si>
  <si>
    <t>CE Portage</t>
  </si>
  <si>
    <t>CE Seven Regions</t>
  </si>
  <si>
    <t>BDN Rural</t>
  </si>
  <si>
    <t>BDN Southeast</t>
  </si>
  <si>
    <t>BDN West</t>
  </si>
  <si>
    <t>BDN East</t>
  </si>
  <si>
    <t>BDN North End</t>
  </si>
  <si>
    <t>BDN Southwest</t>
  </si>
  <si>
    <t>BDN Central</t>
  </si>
  <si>
    <t>AS East 2</t>
  </si>
  <si>
    <t>AS North 2</t>
  </si>
  <si>
    <t>AS West 1</t>
  </si>
  <si>
    <t>AS West 2</t>
  </si>
  <si>
    <t>AS North 1</t>
  </si>
  <si>
    <t>AS East 1</t>
  </si>
  <si>
    <t>NE Springfield</t>
  </si>
  <si>
    <t>NE Iron Rose</t>
  </si>
  <si>
    <t>NE Winnipeg River</t>
  </si>
  <si>
    <t>NE Brokenhead</t>
  </si>
  <si>
    <t>NE Blue Water</t>
  </si>
  <si>
    <t>NE Northern Remote</t>
  </si>
  <si>
    <t>NM F Flon/Snow L/Cran</t>
  </si>
  <si>
    <t>NM The Pas/OCN/Kelsey</t>
  </si>
  <si>
    <t>NM Nor-Man Other</t>
  </si>
  <si>
    <t>BW Thompson</t>
  </si>
  <si>
    <t>BW Gillam/Fox Lake</t>
  </si>
  <si>
    <t>BW Lynn/Leaf/SIL</t>
  </si>
  <si>
    <t>BW Thick Por/Pik/Wab</t>
  </si>
  <si>
    <t>BW Island Lake</t>
  </si>
  <si>
    <t>BW Cross Lake</t>
  </si>
  <si>
    <t>BW Norway House</t>
  </si>
  <si>
    <t>BW Tad/Broch/Lac Br</t>
  </si>
  <si>
    <t>BW Oxford H &amp; Gods</t>
  </si>
  <si>
    <t>BW Sha/York/Split/War</t>
  </si>
  <si>
    <t>BW Nelson House</t>
  </si>
  <si>
    <t>Wpg Most Healthy</t>
  </si>
  <si>
    <t>Wpg Average Health</t>
  </si>
  <si>
    <t>Wpg Least Healthy</t>
  </si>
  <si>
    <t>WL Wpg Most Healthy</t>
  </si>
  <si>
    <t>WA Wpg Avg Health</t>
  </si>
  <si>
    <t>WH Wpg Least Healthy</t>
  </si>
  <si>
    <t xml:space="preserve"> </t>
  </si>
  <si>
    <t>Count_1984_87</t>
  </si>
  <si>
    <t>Count_1988_91</t>
  </si>
  <si>
    <t>Count_1992_95</t>
  </si>
  <si>
    <t>Count_1996_99</t>
  </si>
  <si>
    <t>Count_2000_03</t>
  </si>
  <si>
    <t>Pop_1984_87</t>
  </si>
  <si>
    <t>Pop_1988_91</t>
  </si>
  <si>
    <t>Pop_1992_95</t>
  </si>
  <si>
    <t>Pop_1996_99</t>
  </si>
  <si>
    <t>Pop_2000_03</t>
  </si>
  <si>
    <t>Adj_1984_87</t>
  </si>
  <si>
    <t>Adj_1988_91</t>
  </si>
  <si>
    <t>Adj_1992_95</t>
  </si>
  <si>
    <t>Adj_1996_99</t>
  </si>
  <si>
    <t>Adj_2000_03</t>
  </si>
  <si>
    <t>Crude_1984_87</t>
  </si>
  <si>
    <t>Crude_1988_91</t>
  </si>
  <si>
    <t>Crude_1992_95</t>
  </si>
  <si>
    <t>Crude_1996_99</t>
  </si>
  <si>
    <t>Crude_2000_03</t>
  </si>
  <si>
    <t>1984-87</t>
  </si>
  <si>
    <t>1988-91</t>
  </si>
  <si>
    <t>1992-95</t>
  </si>
  <si>
    <t>1996-99</t>
  </si>
  <si>
    <t>2000-03</t>
  </si>
  <si>
    <t>Premature Mortality Rates by Sex, 4 Year Groups, RHA, District, Wpg CA &amp; NC and Aggregate Region to Test Time Trends, 1984-2003, per 1000 age 0-74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</si>
</sst>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5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Univers 45 Light"/>
      <family val="2"/>
    </font>
    <font>
      <b/>
      <sz val="12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  <font>
      <sz val="9"/>
      <name val="Univers 45 Light"/>
      <family val="0"/>
    </font>
    <font>
      <b/>
      <sz val="11"/>
      <name val="Univers 45 Light"/>
      <family val="2"/>
    </font>
    <font>
      <sz val="8.5"/>
      <name val="Univers 45 Light"/>
      <family val="0"/>
    </font>
    <font>
      <sz val="8.75"/>
      <name val="Univers 45 Light"/>
      <family val="0"/>
    </font>
    <font>
      <sz val="9.75"/>
      <name val="Univers 45 Light"/>
      <family val="0"/>
    </font>
    <font>
      <sz val="14"/>
      <name val="Univers 45 Light"/>
      <family val="2"/>
    </font>
    <font>
      <b/>
      <sz val="8"/>
      <name val="Univers 45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2" borderId="0" xfId="19" applyFont="1" applyFill="1" applyAlignment="1">
      <alignment horizontal="center"/>
      <protection/>
    </xf>
    <xf numFmtId="0" fontId="0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2.13: Trends in Non-Winnipeg Premature Mortality Rates for Males 
</a:t>
            </a:r>
            <a:r>
              <a:rPr lang="en-US" cap="none" sz="800" b="0" i="0" u="none" baseline="0"/>
              <a:t>Age-adjusted average annual death rate per 1,000 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data'!$A$3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data'!$B$3:$F$3</c:f>
              <c:numCache>
                <c:ptCount val="5"/>
                <c:pt idx="0">
                  <c:v>4.4850366653</c:v>
                </c:pt>
                <c:pt idx="1">
                  <c:v>4.1012927287</c:v>
                </c:pt>
                <c:pt idx="2">
                  <c:v>4.0981579654</c:v>
                </c:pt>
                <c:pt idx="3">
                  <c:v>3.7798997194</c:v>
                </c:pt>
                <c:pt idx="4">
                  <c:v>3.6034869467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data'!$A$4</c:f>
              <c:strCache>
                <c:ptCount val="1"/>
                <c:pt idx="0">
                  <c:v>Mid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data'!$B$4:$F$4</c:f>
              <c:numCache>
                <c:ptCount val="5"/>
                <c:pt idx="0">
                  <c:v>5.0260438948</c:v>
                </c:pt>
                <c:pt idx="1">
                  <c:v>4.9024255711</c:v>
                </c:pt>
                <c:pt idx="2">
                  <c:v>4.6002458635</c:v>
                </c:pt>
                <c:pt idx="3">
                  <c:v>4.1812140905</c:v>
                </c:pt>
                <c:pt idx="4">
                  <c:v>3.9867360772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data'!$B$5:$F$5</c:f>
              <c:numCache>
                <c:ptCount val="5"/>
                <c:pt idx="0">
                  <c:v>6.7860129719</c:v>
                </c:pt>
                <c:pt idx="1">
                  <c:v>6.2850370713</c:v>
                </c:pt>
                <c:pt idx="2">
                  <c:v>6.6893879282</c:v>
                </c:pt>
                <c:pt idx="3">
                  <c:v>5.9836941588</c:v>
                </c:pt>
                <c:pt idx="4">
                  <c:v>5.8195353564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data'!$A$6</c:f>
              <c:strCache>
                <c:ptCount val="1"/>
                <c:pt idx="0">
                  <c:v>Brandon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data'!$B$6:$F$6</c:f>
              <c:numCache>
                <c:ptCount val="5"/>
                <c:pt idx="0">
                  <c:v>5.686815756</c:v>
                </c:pt>
                <c:pt idx="1">
                  <c:v>4.4021389568</c:v>
                </c:pt>
                <c:pt idx="2">
                  <c:v>3.6593346612</c:v>
                </c:pt>
                <c:pt idx="3">
                  <c:v>3.9857200832</c:v>
                </c:pt>
                <c:pt idx="4">
                  <c:v>3.7998461399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data'!$A$7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data'!$B$7:$F$7</c:f>
              <c:numCache>
                <c:ptCount val="5"/>
                <c:pt idx="0">
                  <c:v>4.963566815</c:v>
                </c:pt>
                <c:pt idx="1">
                  <c:v>4.6214454655</c:v>
                </c:pt>
                <c:pt idx="2">
                  <c:v>4.4206174347</c:v>
                </c:pt>
                <c:pt idx="3">
                  <c:v>4.0188819002</c:v>
                </c:pt>
                <c:pt idx="4">
                  <c:v>3.883849685</c:v>
                </c:pt>
              </c:numCache>
            </c:numRef>
          </c:val>
          <c:smooth val="0"/>
        </c:ser>
        <c:marker val="1"/>
        <c:axId val="59228197"/>
        <c:axId val="63291726"/>
      </c:lineChart>
      <c:catAx>
        <c:axId val="5922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291726"/>
        <c:crosses val="autoZero"/>
        <c:auto val="1"/>
        <c:lblOffset val="100"/>
        <c:noMultiLvlLbl val="0"/>
      </c:catAx>
      <c:valAx>
        <c:axId val="63291726"/>
        <c:scaling>
          <c:orientation val="minMax"/>
          <c:max val="1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22819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8725"/>
          <c:y val="0.15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Average Health Neighborhood Clusters Premature Mortality Rates for Males  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average annual death rate per 1,000 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data'!$A$95</c:f>
              <c:strCache>
                <c:ptCount val="1"/>
                <c:pt idx="0">
                  <c:v>River Heights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data'!$B$95:$F$95</c:f>
              <c:numCache>
                <c:ptCount val="5"/>
                <c:pt idx="0">
                  <c:v>5.2440015894</c:v>
                </c:pt>
                <c:pt idx="1">
                  <c:v>4.8914346586</c:v>
                </c:pt>
                <c:pt idx="2">
                  <c:v>4.9434100144</c:v>
                </c:pt>
                <c:pt idx="3">
                  <c:v>3.7105399326</c:v>
                </c:pt>
                <c:pt idx="4">
                  <c:v>4.3909278636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data'!$A$97</c:f>
              <c:strCache>
                <c:ptCount val="1"/>
                <c:pt idx="0">
                  <c:v>St. Vital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data'!$B$97:$F$97</c:f>
              <c:numCache>
                <c:ptCount val="5"/>
                <c:pt idx="0">
                  <c:v>4.5006632492</c:v>
                </c:pt>
                <c:pt idx="1">
                  <c:v>4.5461030196</c:v>
                </c:pt>
                <c:pt idx="2">
                  <c:v>4.0635241741</c:v>
                </c:pt>
                <c:pt idx="3">
                  <c:v>3.8952030814</c:v>
                </c:pt>
                <c:pt idx="4">
                  <c:v>3.62334454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data'!$A$101</c:f>
              <c:strCache>
                <c:ptCount val="1"/>
                <c:pt idx="0">
                  <c:v>River East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data'!$B$101:$F$101</c:f>
              <c:numCache>
                <c:ptCount val="5"/>
                <c:pt idx="0">
                  <c:v>5.4289712606</c:v>
                </c:pt>
                <c:pt idx="1">
                  <c:v>5.4833482812</c:v>
                </c:pt>
                <c:pt idx="2">
                  <c:v>5.1713361142</c:v>
                </c:pt>
                <c:pt idx="3">
                  <c:v>5.1575620903</c:v>
                </c:pt>
                <c:pt idx="4">
                  <c:v>4.9245221672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data'!$A$104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data'!$B$104:$F$104</c:f>
              <c:numCache>
                <c:ptCount val="5"/>
                <c:pt idx="0">
                  <c:v>4.5539366574</c:v>
                </c:pt>
                <c:pt idx="1">
                  <c:v>4.1457664596</c:v>
                </c:pt>
                <c:pt idx="2">
                  <c:v>4.1639437502</c:v>
                </c:pt>
                <c:pt idx="3">
                  <c:v>4.0333315291</c:v>
                </c:pt>
                <c:pt idx="4">
                  <c:v>3.4811289965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4.963566815</c:v>
                </c:pt>
                <c:pt idx="1">
                  <c:v>4.6214454655</c:v>
                </c:pt>
                <c:pt idx="2">
                  <c:v>4.4206174347</c:v>
                </c:pt>
                <c:pt idx="3">
                  <c:v>4.0188819002</c:v>
                </c:pt>
                <c:pt idx="4">
                  <c:v>3.883849685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'time trend graph data'!$A$105</c:f>
              <c:strCache>
                <c:ptCount val="1"/>
                <c:pt idx="0">
                  <c:v>Seven Oaks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data'!$B$105:$F$105</c:f>
              <c:numCache>
                <c:ptCount val="5"/>
                <c:pt idx="0">
                  <c:v>3.9606999794</c:v>
                </c:pt>
                <c:pt idx="1">
                  <c:v>3.2452046919</c:v>
                </c:pt>
                <c:pt idx="2">
                  <c:v>3.4928985235</c:v>
                </c:pt>
                <c:pt idx="3">
                  <c:v>3.5424375793</c:v>
                </c:pt>
                <c:pt idx="4">
                  <c:v>3.4873105661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'time trend graph data'!$A$106</c:f>
              <c:strCache>
                <c:ptCount val="1"/>
                <c:pt idx="0">
                  <c:v>Seven Oaks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data'!$B$106:$F$106</c:f>
              <c:numCache>
                <c:ptCount val="5"/>
                <c:pt idx="0">
                  <c:v>4.4025245952</c:v>
                </c:pt>
                <c:pt idx="1">
                  <c:v>4.0176546512</c:v>
                </c:pt>
                <c:pt idx="2">
                  <c:v>4.4987931249</c:v>
                </c:pt>
                <c:pt idx="3">
                  <c:v>4.0894813866</c:v>
                </c:pt>
                <c:pt idx="4">
                  <c:v>3.7086283962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'time trend graph data'!$A$107</c:f>
              <c:strCache>
                <c:ptCount val="1"/>
                <c:pt idx="0">
                  <c:v>Seven Oaks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data'!$B$107:$F$107</c:f>
              <c:numCache>
                <c:ptCount val="5"/>
                <c:pt idx="0">
                  <c:v>5.3070966982</c:v>
                </c:pt>
                <c:pt idx="1">
                  <c:v>5.9418542715</c:v>
                </c:pt>
                <c:pt idx="2">
                  <c:v>3.3558432514</c:v>
                </c:pt>
                <c:pt idx="3">
                  <c:v>3.5630851468</c:v>
                </c:pt>
                <c:pt idx="4">
                  <c:v>3.0102589877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'time trend graph data'!$A$112</c:f>
              <c:strCache>
                <c:ptCount val="1"/>
                <c:pt idx="0">
                  <c:v>Downtown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data'!$B$112:$F$112</c:f>
              <c:numCache>
                <c:ptCount val="5"/>
                <c:pt idx="0">
                  <c:v>5.0793952226</c:v>
                </c:pt>
                <c:pt idx="1">
                  <c:v>5.3167717251</c:v>
                </c:pt>
                <c:pt idx="2">
                  <c:v>4.8463220608</c:v>
                </c:pt>
                <c:pt idx="3">
                  <c:v>4.7451452286</c:v>
                </c:pt>
                <c:pt idx="4">
                  <c:v>4.3452717953</c:v>
                </c:pt>
              </c:numCache>
            </c:numRef>
          </c:val>
          <c:smooth val="0"/>
        </c:ser>
        <c:marker val="1"/>
        <c:axId val="30913807"/>
        <c:axId val="9788808"/>
      </c:lineChart>
      <c:catAx>
        <c:axId val="30913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788808"/>
        <c:crosses val="autoZero"/>
        <c:auto val="1"/>
        <c:lblOffset val="100"/>
        <c:noMultiLvlLbl val="0"/>
      </c:catAx>
      <c:valAx>
        <c:axId val="9788808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309138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1"/>
          <c:y val="0.9135"/>
          <c:w val="0.84675"/>
          <c:h val="0.0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1425"/>
          <c:w val="0.989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data'!$A$103</c:f>
              <c:strCache>
                <c:ptCount val="1"/>
                <c:pt idx="0">
                  <c:v>St. Boniface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data'!$B$103:$F$103</c:f>
              <c:numCache>
                <c:ptCount val="5"/>
                <c:pt idx="0">
                  <c:v>5.8631306375</c:v>
                </c:pt>
                <c:pt idx="1">
                  <c:v>5.5677831677</c:v>
                </c:pt>
                <c:pt idx="2">
                  <c:v>5.7563780205</c:v>
                </c:pt>
                <c:pt idx="3">
                  <c:v>4.1432079486</c:v>
                </c:pt>
                <c:pt idx="4">
                  <c:v>5.5660156621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data'!$A$109</c:f>
              <c:strCache>
                <c:ptCount val="1"/>
                <c:pt idx="0">
                  <c:v>St. James - Assiniboia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data'!$B$109:$F$109</c:f>
              <c:numCache>
                <c:ptCount val="5"/>
                <c:pt idx="0">
                  <c:v>5.3650372217</c:v>
                </c:pt>
                <c:pt idx="1">
                  <c:v>4.7160820605</c:v>
                </c:pt>
                <c:pt idx="2">
                  <c:v>4.6962968437</c:v>
                </c:pt>
                <c:pt idx="3">
                  <c:v>4.8656397137</c:v>
                </c:pt>
                <c:pt idx="4">
                  <c:v>4.0687376217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data'!$A$111</c:f>
              <c:strCache>
                <c:ptCount val="1"/>
                <c:pt idx="0">
                  <c:v>Inkster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data'!$B$111:$F$111</c:f>
              <c:numCache>
                <c:ptCount val="5"/>
                <c:pt idx="0">
                  <c:v>5.987221148</c:v>
                </c:pt>
                <c:pt idx="1">
                  <c:v>6.5436802062</c:v>
                </c:pt>
                <c:pt idx="2">
                  <c:v>5.3838266315</c:v>
                </c:pt>
                <c:pt idx="3">
                  <c:v>6.1654158633</c:v>
                </c:pt>
                <c:pt idx="4">
                  <c:v>6.6619584507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data'!$A$113</c:f>
              <c:strCache>
                <c:ptCount val="1"/>
                <c:pt idx="0">
                  <c:v>Downtown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data'!$B$113:$F$113</c:f>
              <c:numCache>
                <c:ptCount val="5"/>
                <c:pt idx="0">
                  <c:v>7.4590804635</c:v>
                </c:pt>
                <c:pt idx="1">
                  <c:v>7.5494335529</c:v>
                </c:pt>
                <c:pt idx="2">
                  <c:v>7.7811704494</c:v>
                </c:pt>
                <c:pt idx="3">
                  <c:v>7.0597781919</c:v>
                </c:pt>
                <c:pt idx="4">
                  <c:v>8.2827996844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data'!$A$114</c:f>
              <c:strCache>
                <c:ptCount val="1"/>
                <c:pt idx="0">
                  <c:v>Point Douglas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data'!$B$114:$F$114</c:f>
              <c:numCache>
                <c:ptCount val="5"/>
                <c:pt idx="0">
                  <c:v>5.4651788661</c:v>
                </c:pt>
                <c:pt idx="1">
                  <c:v>4.9585054379</c:v>
                </c:pt>
                <c:pt idx="2">
                  <c:v>5.5932126005</c:v>
                </c:pt>
                <c:pt idx="3">
                  <c:v>4.3471025069</c:v>
                </c:pt>
                <c:pt idx="4">
                  <c:v>5.2068413895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data'!$A$115</c:f>
              <c:strCache>
                <c:ptCount val="1"/>
                <c:pt idx="0">
                  <c:v>Point Douglas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data'!$B$115:$F$115</c:f>
              <c:numCache>
                <c:ptCount val="5"/>
                <c:pt idx="0">
                  <c:v>8.5220859761</c:v>
                </c:pt>
                <c:pt idx="1">
                  <c:v>8.9507697543</c:v>
                </c:pt>
                <c:pt idx="2">
                  <c:v>9.4612318831</c:v>
                </c:pt>
                <c:pt idx="3">
                  <c:v>8.6033053396</c:v>
                </c:pt>
                <c:pt idx="4">
                  <c:v>8.2197182354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4.963566815</c:v>
                </c:pt>
                <c:pt idx="1">
                  <c:v>4.6214454655</c:v>
                </c:pt>
                <c:pt idx="2">
                  <c:v>4.4206174347</c:v>
                </c:pt>
                <c:pt idx="3">
                  <c:v>4.0188819002</c:v>
                </c:pt>
                <c:pt idx="4">
                  <c:v>3.883849685</c:v>
                </c:pt>
              </c:numCache>
            </c:numRef>
          </c:val>
          <c:smooth val="0"/>
        </c:ser>
        <c:marker val="1"/>
        <c:axId val="20990409"/>
        <c:axId val="54695954"/>
      </c:lineChart>
      <c:catAx>
        <c:axId val="20990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695954"/>
        <c:crosses val="autoZero"/>
        <c:auto val="1"/>
        <c:lblOffset val="100"/>
        <c:noMultiLvlLbl val="0"/>
      </c:catAx>
      <c:valAx>
        <c:axId val="54695954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209904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325"/>
          <c:w val="0.9955"/>
          <c:h val="0.07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2.14: Trends in Winnipeg Premature Mortality Rates for Males  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average annual death rate per 1,000 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data'!$A$9</c:f>
              <c:strCache>
                <c:ptCount val="1"/>
                <c:pt idx="0">
                  <c:v>Wpg Most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data'!$B$9:$F$9</c:f>
              <c:numCache>
                <c:ptCount val="5"/>
                <c:pt idx="0">
                  <c:v>4.2024794954</c:v>
                </c:pt>
                <c:pt idx="1">
                  <c:v>3.8210789786</c:v>
                </c:pt>
                <c:pt idx="2">
                  <c:v>3.3931315281</c:v>
                </c:pt>
                <c:pt idx="3">
                  <c:v>3.0112204574</c:v>
                </c:pt>
                <c:pt idx="4">
                  <c:v>2.8273754816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data'!$A$10</c:f>
              <c:strCache>
                <c:ptCount val="1"/>
                <c:pt idx="0">
                  <c:v>Wpg Average Health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data'!$B$10:$F$10</c:f>
              <c:numCache>
                <c:ptCount val="5"/>
                <c:pt idx="0">
                  <c:v>4.7778074928</c:v>
                </c:pt>
                <c:pt idx="1">
                  <c:v>4.5881777957</c:v>
                </c:pt>
                <c:pt idx="2">
                  <c:v>4.4538508429</c:v>
                </c:pt>
                <c:pt idx="3">
                  <c:v>4.1516713689</c:v>
                </c:pt>
                <c:pt idx="4">
                  <c:v>3.9058383791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data'!$A$11</c:f>
              <c:strCache>
                <c:ptCount val="1"/>
                <c:pt idx="0">
                  <c:v>Wpg Least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data'!$B$11:$F$11</c:f>
              <c:numCache>
                <c:ptCount val="5"/>
                <c:pt idx="0">
                  <c:v>6.3362193121</c:v>
                </c:pt>
                <c:pt idx="1">
                  <c:v>6.193539825</c:v>
                </c:pt>
                <c:pt idx="2">
                  <c:v>6.3267520755</c:v>
                </c:pt>
                <c:pt idx="3">
                  <c:v>5.7370451749</c:v>
                </c:pt>
                <c:pt idx="4">
                  <c:v>6.2777290317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data'!$A$12</c:f>
              <c:strCache>
                <c:ptCount val="1"/>
                <c:pt idx="0">
                  <c:v>Winnipeg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data'!$B$12:$F$12</c:f>
              <c:numCache>
                <c:ptCount val="5"/>
                <c:pt idx="0">
                  <c:v>4.7946662958</c:v>
                </c:pt>
                <c:pt idx="1">
                  <c:v>4.4747863986</c:v>
                </c:pt>
                <c:pt idx="2">
                  <c:v>4.1835658869</c:v>
                </c:pt>
                <c:pt idx="3">
                  <c:v>3.7674174402</c:v>
                </c:pt>
                <c:pt idx="4">
                  <c:v>3.6490683073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4.963566815</c:v>
                </c:pt>
                <c:pt idx="1">
                  <c:v>4.6214454655</c:v>
                </c:pt>
                <c:pt idx="2">
                  <c:v>4.4206174347</c:v>
                </c:pt>
                <c:pt idx="3">
                  <c:v>4.0188819002</c:v>
                </c:pt>
                <c:pt idx="4">
                  <c:v>3.883849685</c:v>
                </c:pt>
              </c:numCache>
            </c:numRef>
          </c:val>
          <c:smooth val="0"/>
        </c:ser>
        <c:marker val="1"/>
        <c:axId val="32754623"/>
        <c:axId val="26356152"/>
      </c:lineChart>
      <c:catAx>
        <c:axId val="32754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356152"/>
        <c:crosses val="autoZero"/>
        <c:auto val="1"/>
        <c:lblOffset val="100"/>
        <c:noMultiLvlLbl val="0"/>
      </c:catAx>
      <c:valAx>
        <c:axId val="26356152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7546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525"/>
          <c:y val="0.1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RHA Premature Mortality Rates for Males  
</a:t>
            </a:r>
            <a:r>
              <a:rPr lang="en-US" cap="none" sz="800" b="0" i="0" u="none" baseline="0"/>
              <a:t>Age-adjusted average annual death rate per 1,000 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989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data'!$A$12</c:f>
              <c:strCache>
                <c:ptCount val="1"/>
                <c:pt idx="0">
                  <c:v>Winnipeg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data'!$B$12:$F$12</c:f>
              <c:numCache>
                <c:ptCount val="5"/>
                <c:pt idx="0">
                  <c:v>4.7946662958</c:v>
                </c:pt>
                <c:pt idx="1">
                  <c:v>4.4747863986</c:v>
                </c:pt>
                <c:pt idx="2">
                  <c:v>4.1835658869</c:v>
                </c:pt>
                <c:pt idx="3">
                  <c:v>3.7674174402</c:v>
                </c:pt>
                <c:pt idx="4">
                  <c:v>3.6490683073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data'!$A$15</c:f>
              <c:strCache>
                <c:ptCount val="1"/>
                <c:pt idx="0">
                  <c:v>South Eastman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data'!$B$15:$F$15</c:f>
              <c:numCache>
                <c:ptCount val="5"/>
                <c:pt idx="0">
                  <c:v>3.9653703612</c:v>
                </c:pt>
                <c:pt idx="1">
                  <c:v>3.9091862177</c:v>
                </c:pt>
                <c:pt idx="2">
                  <c:v>3.795236007</c:v>
                </c:pt>
                <c:pt idx="3">
                  <c:v>3.1532409456</c:v>
                </c:pt>
                <c:pt idx="4">
                  <c:v>3.2344979059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data'!$A$16</c:f>
              <c:strCache>
                <c:ptCount val="1"/>
                <c:pt idx="0">
                  <c:v>Central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data'!$B$16:$F$16</c:f>
              <c:numCache>
                <c:ptCount val="5"/>
                <c:pt idx="0">
                  <c:v>4.4824160328</c:v>
                </c:pt>
                <c:pt idx="1">
                  <c:v>4.0725178229</c:v>
                </c:pt>
                <c:pt idx="2">
                  <c:v>4.3319831011</c:v>
                </c:pt>
                <c:pt idx="3">
                  <c:v>3.7483078963</c:v>
                </c:pt>
                <c:pt idx="4">
                  <c:v>3.4259691632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data'!$A$17</c:f>
              <c:strCache>
                <c:ptCount val="1"/>
                <c:pt idx="0">
                  <c:v>Brandon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data'!$B$17:$F$17</c:f>
              <c:numCache>
                <c:ptCount val="5"/>
                <c:pt idx="0">
                  <c:v>5.686815756</c:v>
                </c:pt>
                <c:pt idx="1">
                  <c:v>4.4021389568</c:v>
                </c:pt>
                <c:pt idx="2">
                  <c:v>3.6593346612</c:v>
                </c:pt>
                <c:pt idx="3">
                  <c:v>3.9857200832</c:v>
                </c:pt>
                <c:pt idx="4">
                  <c:v>3.7998461399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data'!$A$18</c:f>
              <c:strCache>
                <c:ptCount val="1"/>
                <c:pt idx="0">
                  <c:v>Assiniboine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data'!$B$18:$F$18</c:f>
              <c:numCache>
                <c:ptCount val="5"/>
                <c:pt idx="0">
                  <c:v>4.6952231507</c:v>
                </c:pt>
                <c:pt idx="1">
                  <c:v>4.211330822</c:v>
                </c:pt>
                <c:pt idx="2">
                  <c:v>4.0066068381</c:v>
                </c:pt>
                <c:pt idx="3">
                  <c:v>4.1592973719</c:v>
                </c:pt>
                <c:pt idx="4">
                  <c:v>4.0337179278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data'!$A$19</c:f>
              <c:strCache>
                <c:ptCount val="1"/>
                <c:pt idx="0">
                  <c:v>Parkland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data'!$B$19:$F$19</c:f>
              <c:numCache>
                <c:ptCount val="5"/>
                <c:pt idx="0">
                  <c:v>4.7719172659</c:v>
                </c:pt>
                <c:pt idx="1">
                  <c:v>4.793761226</c:v>
                </c:pt>
                <c:pt idx="2">
                  <c:v>4.6063099039</c:v>
                </c:pt>
                <c:pt idx="3">
                  <c:v>4.0445630509</c:v>
                </c:pt>
                <c:pt idx="4">
                  <c:v>3.9365061946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data'!$A$20</c:f>
              <c:strCache>
                <c:ptCount val="1"/>
                <c:pt idx="0">
                  <c:v>Interlake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data'!$B$20:$F$20</c:f>
              <c:numCache>
                <c:ptCount val="5"/>
                <c:pt idx="0">
                  <c:v>5.1611307975</c:v>
                </c:pt>
                <c:pt idx="1">
                  <c:v>5.0179076077</c:v>
                </c:pt>
                <c:pt idx="2">
                  <c:v>4.6856621306</c:v>
                </c:pt>
                <c:pt idx="3">
                  <c:v>4.1362441352</c:v>
                </c:pt>
                <c:pt idx="4">
                  <c:v>4.0293241855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'time trend graph data'!$A$21</c:f>
              <c:strCache>
                <c:ptCount val="1"/>
                <c:pt idx="0">
                  <c:v>North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data'!$B$21:$F$21</c:f>
              <c:numCache>
                <c:ptCount val="5"/>
                <c:pt idx="0">
                  <c:v>5.1135576553</c:v>
                </c:pt>
                <c:pt idx="1">
                  <c:v>4.7828970464</c:v>
                </c:pt>
                <c:pt idx="2">
                  <c:v>4.3944557693</c:v>
                </c:pt>
                <c:pt idx="3">
                  <c:v>4.4140547062</c:v>
                </c:pt>
                <c:pt idx="4">
                  <c:v>3.9429843271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'time trend graph data'!$A$22</c:f>
              <c:strCache>
                <c:ptCount val="1"/>
                <c:pt idx="0">
                  <c:v>Churchill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data'!$B$22:$F$22</c:f>
              <c:numCache>
                <c:ptCount val="5"/>
                <c:pt idx="0">
                  <c:v>9.463472156</c:v>
                </c:pt>
                <c:pt idx="1">
                  <c:v>10.179906793</c:v>
                </c:pt>
                <c:pt idx="2">
                  <c:v>8.2767484969</c:v>
                </c:pt>
                <c:pt idx="3">
                  <c:v>4.2672588231</c:v>
                </c:pt>
                <c:pt idx="4">
                  <c:v>5.1643437146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'time trend graph data'!$A$23</c:f>
              <c:strCache>
                <c:ptCount val="1"/>
                <c:pt idx="0">
                  <c:v>Nor-Man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data'!$B$23:$F$23</c:f>
              <c:numCache>
                <c:ptCount val="5"/>
                <c:pt idx="0">
                  <c:v>6.447593172</c:v>
                </c:pt>
                <c:pt idx="1">
                  <c:v>6.131410889</c:v>
                </c:pt>
                <c:pt idx="2">
                  <c:v>7.051946543</c:v>
                </c:pt>
                <c:pt idx="3">
                  <c:v>5.1249775349</c:v>
                </c:pt>
                <c:pt idx="4">
                  <c:v>5.1550851754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'time trend graph data'!$A$24</c:f>
              <c:strCache>
                <c:ptCount val="1"/>
                <c:pt idx="0">
                  <c:v>Burntwood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data'!$B$24:$F$24</c:f>
              <c:numCache>
                <c:ptCount val="5"/>
                <c:pt idx="0">
                  <c:v>6.9865378299</c:v>
                </c:pt>
                <c:pt idx="1">
                  <c:v>6.2744105757</c:v>
                </c:pt>
                <c:pt idx="2">
                  <c:v>6.3481840745</c:v>
                </c:pt>
                <c:pt idx="3">
                  <c:v>6.6774287037</c:v>
                </c:pt>
                <c:pt idx="4">
                  <c:v>6.3162234872</c:v>
                </c:pt>
              </c:numCache>
            </c:numRef>
          </c:val>
          <c:smooth val="0"/>
        </c:ser>
        <c:ser>
          <c:idx val="1"/>
          <c:order val="11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4.963566815</c:v>
                </c:pt>
                <c:pt idx="1">
                  <c:v>4.6214454655</c:v>
                </c:pt>
                <c:pt idx="2">
                  <c:v>4.4206174347</c:v>
                </c:pt>
                <c:pt idx="3">
                  <c:v>4.0188819002</c:v>
                </c:pt>
                <c:pt idx="4">
                  <c:v>3.883849685</c:v>
                </c:pt>
              </c:numCache>
            </c:numRef>
          </c:val>
          <c:smooth val="0"/>
        </c:ser>
        <c:marker val="1"/>
        <c:axId val="35878777"/>
        <c:axId val="54473538"/>
      </c:line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473538"/>
        <c:crosses val="autoZero"/>
        <c:auto val="1"/>
        <c:lblOffset val="100"/>
        <c:noMultiLvlLbl val="0"/>
      </c:catAx>
      <c:valAx>
        <c:axId val="54473538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358787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75"/>
          <c:y val="0.907"/>
          <c:w val="0.949"/>
          <c:h val="0.0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Community Areas Premature Mortality Rates for Males  
</a:t>
            </a:r>
            <a:r>
              <a:rPr lang="en-US" cap="none" sz="800" b="0" i="0" u="none" baseline="0"/>
              <a:t>Age-adjusted average annual death rate per 1,000 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8475"/>
        </c:manualLayout>
      </c:layout>
      <c:lineChart>
        <c:grouping val="standard"/>
        <c:varyColors val="0"/>
        <c:ser>
          <c:idx val="1"/>
          <c:order val="0"/>
          <c:tx>
            <c:strRef>
              <c:f>'time trend graph data'!$A$25</c:f>
              <c:strCache>
                <c:ptCount val="1"/>
                <c:pt idx="0">
                  <c:v>Fort Garry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data'!$B$25:$F$25</c:f>
              <c:numCache>
                <c:ptCount val="5"/>
                <c:pt idx="0">
                  <c:v>3.8956677208</c:v>
                </c:pt>
                <c:pt idx="1">
                  <c:v>3.6186861923</c:v>
                </c:pt>
                <c:pt idx="2">
                  <c:v>3.0928016576</c:v>
                </c:pt>
                <c:pt idx="3">
                  <c:v>2.5621062699</c:v>
                </c:pt>
                <c:pt idx="4">
                  <c:v>2.5483338995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data'!$A$26</c:f>
              <c:strCache>
                <c:ptCount val="1"/>
                <c:pt idx="0">
                  <c:v>Assiniboine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data'!$B$26:$F$26</c:f>
              <c:numCache>
                <c:ptCount val="5"/>
                <c:pt idx="0">
                  <c:v>3.3557794077</c:v>
                </c:pt>
                <c:pt idx="1">
                  <c:v>3.762116654</c:v>
                </c:pt>
                <c:pt idx="2">
                  <c:v>3.3062061307</c:v>
                </c:pt>
                <c:pt idx="3">
                  <c:v>2.5445348395</c:v>
                </c:pt>
                <c:pt idx="4">
                  <c:v>2.5768830934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data'!$A$27</c:f>
              <c:strCache>
                <c:ptCount val="1"/>
                <c:pt idx="0">
                  <c:v>River Heights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data'!$B$27:$F$27</c:f>
              <c:numCache>
                <c:ptCount val="5"/>
                <c:pt idx="0">
                  <c:v>4.7947654782</c:v>
                </c:pt>
                <c:pt idx="1">
                  <c:v>4.1650649181</c:v>
                </c:pt>
                <c:pt idx="2">
                  <c:v>4.1244957442</c:v>
                </c:pt>
                <c:pt idx="3">
                  <c:v>3.3351664508</c:v>
                </c:pt>
                <c:pt idx="4">
                  <c:v>3.5000762233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data'!$A$28</c:f>
              <c:strCache>
                <c:ptCount val="1"/>
                <c:pt idx="0">
                  <c:v>St. Vital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data'!$B$28:$F$28</c:f>
              <c:numCache>
                <c:ptCount val="5"/>
                <c:pt idx="0">
                  <c:v>4.3987990619</c:v>
                </c:pt>
                <c:pt idx="1">
                  <c:v>4.3781416399</c:v>
                </c:pt>
                <c:pt idx="2">
                  <c:v>3.5658356173</c:v>
                </c:pt>
                <c:pt idx="3">
                  <c:v>3.5101704885</c:v>
                </c:pt>
                <c:pt idx="4">
                  <c:v>3.0766124373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data'!$A$29</c:f>
              <c:strCache>
                <c:ptCount val="1"/>
                <c:pt idx="0">
                  <c:v>River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data'!$B$29:$F$29</c:f>
              <c:numCache>
                <c:ptCount val="5"/>
                <c:pt idx="0">
                  <c:v>4.7732514819</c:v>
                </c:pt>
                <c:pt idx="1">
                  <c:v>4.3217260771</c:v>
                </c:pt>
                <c:pt idx="2">
                  <c:v>3.9868626016</c:v>
                </c:pt>
                <c:pt idx="3">
                  <c:v>3.8243291926</c:v>
                </c:pt>
                <c:pt idx="4">
                  <c:v>3.4505937233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data'!$A$30</c:f>
              <c:strCache>
                <c:ptCount val="1"/>
                <c:pt idx="0">
                  <c:v>St. Boniface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data'!$B$30:$F$30</c:f>
              <c:numCache>
                <c:ptCount val="5"/>
                <c:pt idx="0">
                  <c:v>4.9186878529</c:v>
                </c:pt>
                <c:pt idx="1">
                  <c:v>4.4521536943</c:v>
                </c:pt>
                <c:pt idx="2">
                  <c:v>4.231941921</c:v>
                </c:pt>
                <c:pt idx="3">
                  <c:v>3.259388578</c:v>
                </c:pt>
                <c:pt idx="4">
                  <c:v>3.4239372334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data'!$A$31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data'!$B$31:$F$31</c:f>
              <c:numCache>
                <c:ptCount val="5"/>
                <c:pt idx="0">
                  <c:v>4.5731457375</c:v>
                </c:pt>
                <c:pt idx="1">
                  <c:v>4.1627794961</c:v>
                </c:pt>
                <c:pt idx="2">
                  <c:v>4.1837341696</c:v>
                </c:pt>
                <c:pt idx="3">
                  <c:v>4.0407051985</c:v>
                </c:pt>
                <c:pt idx="4">
                  <c:v>3.4887050478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'time trend graph data'!$A$32</c:f>
              <c:strCache>
                <c:ptCount val="1"/>
                <c:pt idx="0">
                  <c:v>Seven Oaks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data'!$B$32:$F$32</c:f>
              <c:numCache>
                <c:ptCount val="5"/>
                <c:pt idx="0">
                  <c:v>4.3258622045</c:v>
                </c:pt>
                <c:pt idx="1">
                  <c:v>3.8807359384</c:v>
                </c:pt>
                <c:pt idx="2">
                  <c:v>4.160397714</c:v>
                </c:pt>
                <c:pt idx="3">
                  <c:v>3.8802384628</c:v>
                </c:pt>
                <c:pt idx="4">
                  <c:v>3.5859533611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'time trend graph data'!$A$33</c:f>
              <c:strCache>
                <c:ptCount val="1"/>
                <c:pt idx="0">
                  <c:v>St. James - Assiniboia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data'!$B$33:$F$33</c:f>
              <c:numCache>
                <c:ptCount val="5"/>
                <c:pt idx="0">
                  <c:v>4.9041059721</c:v>
                </c:pt>
                <c:pt idx="1">
                  <c:v>4.3217771588</c:v>
                </c:pt>
                <c:pt idx="2">
                  <c:v>4.0326774287</c:v>
                </c:pt>
                <c:pt idx="3">
                  <c:v>3.9215027211</c:v>
                </c:pt>
                <c:pt idx="4">
                  <c:v>3.4906810815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4.963566815</c:v>
                </c:pt>
                <c:pt idx="1">
                  <c:v>4.6214454655</c:v>
                </c:pt>
                <c:pt idx="2">
                  <c:v>4.4206174347</c:v>
                </c:pt>
                <c:pt idx="3">
                  <c:v>4.0188819002</c:v>
                </c:pt>
                <c:pt idx="4">
                  <c:v>3.883849685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data'!$A$34</c:f>
              <c:strCache>
                <c:ptCount val="1"/>
                <c:pt idx="0">
                  <c:v>Inkster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data'!$B$34:$F$34</c:f>
              <c:numCache>
                <c:ptCount val="5"/>
                <c:pt idx="0">
                  <c:v>5.1901611534</c:v>
                </c:pt>
                <c:pt idx="1">
                  <c:v>5.2747665101</c:v>
                </c:pt>
                <c:pt idx="2">
                  <c:v>4.3117684742</c:v>
                </c:pt>
                <c:pt idx="3">
                  <c:v>4.3948705138</c:v>
                </c:pt>
                <c:pt idx="4">
                  <c:v>4.8087814602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data'!$A$35</c:f>
              <c:strCache>
                <c:ptCount val="1"/>
                <c:pt idx="0">
                  <c:v>Downtown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data'!$B$35:$F$35</c:f>
              <c:numCache>
                <c:ptCount val="5"/>
                <c:pt idx="0">
                  <c:v>6.1755059357</c:v>
                </c:pt>
                <c:pt idx="1">
                  <c:v>6.4058209589</c:v>
                </c:pt>
                <c:pt idx="2">
                  <c:v>6.2927829057</c:v>
                </c:pt>
                <c:pt idx="3">
                  <c:v>5.8891404522</c:v>
                </c:pt>
                <c:pt idx="4">
                  <c:v>6.3329772779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'time trend graph data'!$A$36</c:f>
              <c:strCache>
                <c:ptCount val="1"/>
                <c:pt idx="0">
                  <c:v>Point Douglas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data'!$B$36:$F$36</c:f>
              <c:numCache>
                <c:ptCount val="5"/>
                <c:pt idx="0">
                  <c:v>6.5529898294</c:v>
                </c:pt>
                <c:pt idx="1">
                  <c:v>6.3559301894</c:v>
                </c:pt>
                <c:pt idx="2">
                  <c:v>6.9075997908</c:v>
                </c:pt>
                <c:pt idx="3">
                  <c:v>5.7944664936</c:v>
                </c:pt>
                <c:pt idx="4">
                  <c:v>6.2939469613</c:v>
                </c:pt>
              </c:numCache>
            </c:numRef>
          </c:val>
          <c:smooth val="0"/>
        </c:ser>
        <c:marker val="1"/>
        <c:axId val="20499795"/>
        <c:axId val="50280428"/>
      </c:lineChart>
      <c:catAx>
        <c:axId val="20499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0280428"/>
        <c:crosses val="autoZero"/>
        <c:auto val="1"/>
        <c:lblOffset val="100"/>
        <c:noMultiLvlLbl val="0"/>
      </c:catAx>
      <c:valAx>
        <c:axId val="50280428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204997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4"/>
          <c:w val="0.999"/>
          <c:h val="0.1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Northern Districts Premature Mortality Rates for Males  
</a:t>
            </a:r>
            <a:r>
              <a:rPr lang="en-US" cap="none" sz="800" b="0" i="0" u="none" baseline="0"/>
              <a:t>Age-adjusted average annual death rate per 1,000 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325"/>
          <c:w val="0.989"/>
          <c:h val="0.765"/>
        </c:manualLayout>
      </c:layout>
      <c:lineChart>
        <c:grouping val="standard"/>
        <c:varyColors val="0"/>
        <c:ser>
          <c:idx val="1"/>
          <c:order val="0"/>
          <c:tx>
            <c:strRef>
              <c:f>'time trend graph data'!$A$77</c:f>
              <c:strCache>
                <c:ptCount val="1"/>
                <c:pt idx="0">
                  <c:v>NM F Flon/Snow L/Cran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data'!$B$77:$F$77</c:f>
              <c:numCache>
                <c:ptCount val="5"/>
                <c:pt idx="0">
                  <c:v>6.3515215867</c:v>
                </c:pt>
                <c:pt idx="1">
                  <c:v>5.8115743404</c:v>
                </c:pt>
                <c:pt idx="2">
                  <c:v>6.5666108891</c:v>
                </c:pt>
                <c:pt idx="3">
                  <c:v>3.4013919899</c:v>
                </c:pt>
                <c:pt idx="4">
                  <c:v>4.4115141034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data'!$A$78</c:f>
              <c:strCache>
                <c:ptCount val="1"/>
                <c:pt idx="0">
                  <c:v>NM The Pas/OCN/Kelsey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data'!$B$78:$F$78</c:f>
              <c:numCache>
                <c:ptCount val="5"/>
                <c:pt idx="0">
                  <c:v>4.9733294785</c:v>
                </c:pt>
                <c:pt idx="1">
                  <c:v>6.6695506535</c:v>
                </c:pt>
                <c:pt idx="2">
                  <c:v>7.211646312</c:v>
                </c:pt>
                <c:pt idx="3">
                  <c:v>5.9720313977</c:v>
                </c:pt>
                <c:pt idx="4">
                  <c:v>5.0015882135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data'!$A$79</c:f>
              <c:strCache>
                <c:ptCount val="1"/>
                <c:pt idx="0">
                  <c:v>NM Nor-Man 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data'!$B$79:$F$79</c:f>
              <c:numCache>
                <c:ptCount val="5"/>
                <c:pt idx="0">
                  <c:v>11.359481305</c:v>
                </c:pt>
                <c:pt idx="1">
                  <c:v>5.4912983237</c:v>
                </c:pt>
                <c:pt idx="2">
                  <c:v>7.7331806924</c:v>
                </c:pt>
                <c:pt idx="3">
                  <c:v>6.8748427644</c:v>
                </c:pt>
                <c:pt idx="4">
                  <c:v>7.0908548695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data'!$A$80</c:f>
              <c:strCache>
                <c:ptCount val="1"/>
                <c:pt idx="0">
                  <c:v>BW Thompson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data'!$B$80:$F$80</c:f>
              <c:numCache>
                <c:ptCount val="5"/>
                <c:pt idx="0">
                  <c:v>5.301056692</c:v>
                </c:pt>
                <c:pt idx="1">
                  <c:v>4.833234346</c:v>
                </c:pt>
                <c:pt idx="2">
                  <c:v>4.2876799815</c:v>
                </c:pt>
                <c:pt idx="3">
                  <c:v>5.616292525</c:v>
                </c:pt>
                <c:pt idx="4">
                  <c:v>4.4407994786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data'!$A$81</c:f>
              <c:strCache>
                <c:ptCount val="1"/>
                <c:pt idx="0">
                  <c:v>BW Gillam/Fox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data'!$B$81:$F$81</c:f>
              <c:numCache>
                <c:ptCount val="5"/>
                <c:pt idx="0">
                  <c:v>3.755565621</c:v>
                </c:pt>
                <c:pt idx="1">
                  <c:v>4.1772540235</c:v>
                </c:pt>
                <c:pt idx="2">
                  <c:v>4.2185182229</c:v>
                </c:pt>
                <c:pt idx="3">
                  <c:v>4.5687291335</c:v>
                </c:pt>
                <c:pt idx="4">
                  <c:v>4.3209538404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data'!$A$82</c:f>
              <c:strCache>
                <c:ptCount val="1"/>
                <c:pt idx="0">
                  <c:v>BW Lynn/Leaf/SIL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data'!$B$82:$F$82</c:f>
              <c:numCache>
                <c:ptCount val="5"/>
                <c:pt idx="0">
                  <c:v>7.2807011626</c:v>
                </c:pt>
                <c:pt idx="1">
                  <c:v>5.2899032244</c:v>
                </c:pt>
                <c:pt idx="2">
                  <c:v>7.680236272</c:v>
                </c:pt>
                <c:pt idx="3">
                  <c:v>6.7735654428</c:v>
                </c:pt>
                <c:pt idx="4">
                  <c:v>5.1614884692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data'!$A$83</c:f>
              <c:strCache>
                <c:ptCount val="1"/>
                <c:pt idx="0">
                  <c:v>BW Thick Por/Pik/Wab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data'!$B$83:$F$83</c:f>
              <c:numCache>
                <c:ptCount val="5"/>
                <c:pt idx="0">
                  <c:v>9.6278179421</c:v>
                </c:pt>
                <c:pt idx="1">
                  <c:v>5.8629011734</c:v>
                </c:pt>
                <c:pt idx="2">
                  <c:v>8.6644313963</c:v>
                </c:pt>
                <c:pt idx="3">
                  <c:v>6.4554503177</c:v>
                </c:pt>
                <c:pt idx="4">
                  <c:v>8.3935676111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'time trend graph data'!$A$84</c:f>
              <c:strCache>
                <c:ptCount val="1"/>
                <c:pt idx="0">
                  <c:v>BW Island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data'!$B$84:$F$84</c:f>
              <c:numCache>
                <c:ptCount val="5"/>
                <c:pt idx="0">
                  <c:v>3.9262823089</c:v>
                </c:pt>
                <c:pt idx="1">
                  <c:v>6.6023208602</c:v>
                </c:pt>
                <c:pt idx="2">
                  <c:v>6.8739364399</c:v>
                </c:pt>
                <c:pt idx="3">
                  <c:v>7.4516913956</c:v>
                </c:pt>
                <c:pt idx="4">
                  <c:v>8.6257412278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'time trend graph data'!$A$85</c:f>
              <c:strCache>
                <c:ptCount val="1"/>
                <c:pt idx="0">
                  <c:v>BW Cross Lake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data'!$B$85:$F$85</c:f>
              <c:numCache>
                <c:ptCount val="5"/>
                <c:pt idx="0">
                  <c:v>8.5698046254</c:v>
                </c:pt>
                <c:pt idx="1">
                  <c:v>3.7357859284</c:v>
                </c:pt>
                <c:pt idx="2">
                  <c:v>4.4820453521</c:v>
                </c:pt>
                <c:pt idx="3">
                  <c:v>7.8801133795</c:v>
                </c:pt>
                <c:pt idx="4">
                  <c:v>7.0506194061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'time trend graph data'!$A$86</c:f>
              <c:strCache>
                <c:ptCount val="1"/>
                <c:pt idx="0">
                  <c:v>BW Norway House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data'!$B$86:$F$86</c:f>
              <c:numCache>
                <c:ptCount val="5"/>
                <c:pt idx="0">
                  <c:v>9.1414671535</c:v>
                </c:pt>
                <c:pt idx="1">
                  <c:v>7.435539931</c:v>
                </c:pt>
                <c:pt idx="2">
                  <c:v>7.4631778529</c:v>
                </c:pt>
                <c:pt idx="3">
                  <c:v>6.877894613</c:v>
                </c:pt>
                <c:pt idx="4">
                  <c:v>7.718957067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'time trend graph data'!$A$87</c:f>
              <c:strCache>
                <c:ptCount val="1"/>
                <c:pt idx="0">
                  <c:v>BW Tad/Broch/Lac Br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data'!$B$87:$F$87</c:f>
              <c:numCache>
                <c:ptCount val="5"/>
                <c:pt idx="0">
                  <c:v>8.7139528725</c:v>
                </c:pt>
                <c:pt idx="1">
                  <c:v>6.484571955</c:v>
                </c:pt>
                <c:pt idx="2">
                  <c:v>7.2571475525</c:v>
                </c:pt>
                <c:pt idx="3">
                  <c:v>7.7661581355</c:v>
                </c:pt>
                <c:pt idx="4">
                  <c:v>7.9994021766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'time trend graph data'!$A$88</c:f>
              <c:strCache>
                <c:ptCount val="1"/>
                <c:pt idx="0">
                  <c:v>BW Oxford H &amp; Gods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data'!$B$88:$F$88</c:f>
              <c:numCache>
                <c:ptCount val="5"/>
                <c:pt idx="0">
                  <c:v>9.2266188446</c:v>
                </c:pt>
                <c:pt idx="1">
                  <c:v>8.5806966121</c:v>
                </c:pt>
                <c:pt idx="2">
                  <c:v>8.4516519382</c:v>
                </c:pt>
                <c:pt idx="3">
                  <c:v>6.6083392034</c:v>
                </c:pt>
                <c:pt idx="4">
                  <c:v>7.1814173845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'time trend graph data'!$A$89</c:f>
              <c:strCache>
                <c:ptCount val="1"/>
                <c:pt idx="0">
                  <c:v>BW Sha/York/Split/War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data'!$B$89:$F$89</c:f>
              <c:numCache>
                <c:ptCount val="5"/>
                <c:pt idx="0">
                  <c:v>8.8662168699</c:v>
                </c:pt>
                <c:pt idx="1">
                  <c:v>11.085254924</c:v>
                </c:pt>
                <c:pt idx="2">
                  <c:v>11.232602211</c:v>
                </c:pt>
                <c:pt idx="3">
                  <c:v>7.1275304792</c:v>
                </c:pt>
                <c:pt idx="4">
                  <c:v>7.4158509302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'time trend graph data'!$A$90</c:f>
              <c:strCache>
                <c:ptCount val="1"/>
                <c:pt idx="0">
                  <c:v>BW Nelson 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data'!$B$90:$F$90</c:f>
              <c:numCache>
                <c:ptCount val="5"/>
                <c:pt idx="0">
                  <c:v>15.597695168</c:v>
                </c:pt>
                <c:pt idx="1">
                  <c:v>13.363161722</c:v>
                </c:pt>
                <c:pt idx="2">
                  <c:v>7.5175663481</c:v>
                </c:pt>
                <c:pt idx="3">
                  <c:v>9.5742962569</c:v>
                </c:pt>
                <c:pt idx="4">
                  <c:v>6.3593043237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4.963566815</c:v>
                </c:pt>
                <c:pt idx="1">
                  <c:v>4.6214454655</c:v>
                </c:pt>
                <c:pt idx="2">
                  <c:v>4.4206174347</c:v>
                </c:pt>
                <c:pt idx="3">
                  <c:v>4.0188819002</c:v>
                </c:pt>
                <c:pt idx="4">
                  <c:v>3.883849685</c:v>
                </c:pt>
              </c:numCache>
            </c:numRef>
          </c:val>
          <c:smooth val="0"/>
        </c:ser>
        <c:marker val="1"/>
        <c:axId val="49870669"/>
        <c:axId val="46182838"/>
      </c:line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6182838"/>
        <c:crosses val="autoZero"/>
        <c:auto val="1"/>
        <c:lblOffset val="100"/>
        <c:noMultiLvlLbl val="0"/>
      </c:catAx>
      <c:valAx>
        <c:axId val="46182838"/>
        <c:scaling>
          <c:orientation val="minMax"/>
          <c:max val="16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498706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8"/>
          <c:w val="0.99325"/>
          <c:h val="0.14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Mid-Districts Premature Mortality Rates for Males  
</a:t>
            </a:r>
            <a:r>
              <a:rPr lang="en-US" cap="none" sz="800" b="0" i="0" u="none" baseline="0"/>
              <a:t>Age-adjusted average annual death rate per 1,000 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275"/>
          <c:w val="0.98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data'!$A$63</c:f>
              <c:strCache>
                <c:ptCount val="1"/>
                <c:pt idx="0">
                  <c:v>PL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data'!$B$63:$F$63</c:f>
              <c:numCache>
                <c:ptCount val="5"/>
                <c:pt idx="0">
                  <c:v>3.6924439884</c:v>
                </c:pt>
                <c:pt idx="1">
                  <c:v>4.9319586788</c:v>
                </c:pt>
                <c:pt idx="2">
                  <c:v>4.9914617358</c:v>
                </c:pt>
                <c:pt idx="3">
                  <c:v>3.3626619505</c:v>
                </c:pt>
                <c:pt idx="4">
                  <c:v>4.11081909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data'!$A$64</c:f>
              <c:strCache>
                <c:ptCount val="1"/>
                <c:pt idx="0">
                  <c:v>PL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data'!$B$64:$F$64</c:f>
              <c:numCache>
                <c:ptCount val="5"/>
                <c:pt idx="0">
                  <c:v>4.8553432262</c:v>
                </c:pt>
                <c:pt idx="1">
                  <c:v>4.6284301133</c:v>
                </c:pt>
                <c:pt idx="2">
                  <c:v>4.5175602832</c:v>
                </c:pt>
                <c:pt idx="3">
                  <c:v>4.0575896428</c:v>
                </c:pt>
                <c:pt idx="4">
                  <c:v>3.2731859599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data'!$A$65</c:f>
              <c:strCache>
                <c:ptCount val="1"/>
                <c:pt idx="0">
                  <c:v>PL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data'!$B$65:$F$65</c:f>
              <c:numCache>
                <c:ptCount val="5"/>
                <c:pt idx="0">
                  <c:v>5.1452593838</c:v>
                </c:pt>
                <c:pt idx="1">
                  <c:v>4.8719336983</c:v>
                </c:pt>
                <c:pt idx="2">
                  <c:v>3.9092061841</c:v>
                </c:pt>
                <c:pt idx="3">
                  <c:v>3.5750300977</c:v>
                </c:pt>
                <c:pt idx="4">
                  <c:v>4.2177071054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data'!$A$66</c:f>
              <c:strCache>
                <c:ptCount val="1"/>
                <c:pt idx="0">
                  <c:v>PL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data'!$B$66:$F$66</c:f>
              <c:numCache>
                <c:ptCount val="5"/>
                <c:pt idx="0">
                  <c:v>4.9974002887</c:v>
                </c:pt>
                <c:pt idx="1">
                  <c:v>4.9317293672</c:v>
                </c:pt>
                <c:pt idx="2">
                  <c:v>4.9394609749</c:v>
                </c:pt>
                <c:pt idx="3">
                  <c:v>4.6194379344</c:v>
                </c:pt>
                <c:pt idx="4">
                  <c:v>4.4258323089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data'!$A$67</c:f>
              <c:strCache>
                <c:ptCount val="1"/>
                <c:pt idx="0">
                  <c:v>IL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data'!$B$67:$F$67</c:f>
              <c:numCache>
                <c:ptCount val="5"/>
                <c:pt idx="0">
                  <c:v>4.2475260798</c:v>
                </c:pt>
                <c:pt idx="1">
                  <c:v>4.5098071745</c:v>
                </c:pt>
                <c:pt idx="2">
                  <c:v>4.4269648603</c:v>
                </c:pt>
                <c:pt idx="3">
                  <c:v>4.0142330968</c:v>
                </c:pt>
                <c:pt idx="4">
                  <c:v>3.568338086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data'!$A$68</c:f>
              <c:strCache>
                <c:ptCount val="1"/>
                <c:pt idx="0">
                  <c:v>IL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data'!$B$68:$F$68</c:f>
              <c:numCache>
                <c:ptCount val="5"/>
                <c:pt idx="0">
                  <c:v>5.4608598458</c:v>
                </c:pt>
                <c:pt idx="1">
                  <c:v>5.0334984155</c:v>
                </c:pt>
                <c:pt idx="2">
                  <c:v>4.4348711929</c:v>
                </c:pt>
                <c:pt idx="3">
                  <c:v>4.3371158167</c:v>
                </c:pt>
                <c:pt idx="4">
                  <c:v>4.2052838433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data'!$A$69</c:f>
              <c:strCache>
                <c:ptCount val="1"/>
                <c:pt idx="0">
                  <c:v>IL Northeast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data'!$B$69:$F$69</c:f>
              <c:numCache>
                <c:ptCount val="5"/>
                <c:pt idx="0">
                  <c:v>5.2596994943</c:v>
                </c:pt>
                <c:pt idx="1">
                  <c:v>5.1250422106</c:v>
                </c:pt>
                <c:pt idx="2">
                  <c:v>4.8111796065</c:v>
                </c:pt>
                <c:pt idx="3">
                  <c:v>3.69053935</c:v>
                </c:pt>
                <c:pt idx="4">
                  <c:v>3.8741411257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'time trend graph data'!$A$70</c:f>
              <c:strCache>
                <c:ptCount val="1"/>
                <c:pt idx="0">
                  <c:v>IL Northwest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data'!$B$70:$F$70</c:f>
              <c:numCache>
                <c:ptCount val="5"/>
                <c:pt idx="0">
                  <c:v>5.6702251555</c:v>
                </c:pt>
                <c:pt idx="1">
                  <c:v>5.6600258508</c:v>
                </c:pt>
                <c:pt idx="2">
                  <c:v>5.7132073447</c:v>
                </c:pt>
                <c:pt idx="3">
                  <c:v>4.6420245378</c:v>
                </c:pt>
                <c:pt idx="4">
                  <c:v>4.6124089617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'time trend graph data'!$A$71</c:f>
              <c:strCache>
                <c:ptCount val="1"/>
                <c:pt idx="0">
                  <c:v>NE Springfield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data'!$B$71:$F$71</c:f>
              <c:numCache>
                <c:ptCount val="5"/>
                <c:pt idx="0">
                  <c:v>2.9701718783</c:v>
                </c:pt>
                <c:pt idx="1">
                  <c:v>3.6113061368</c:v>
                </c:pt>
                <c:pt idx="2">
                  <c:v>3.3127619403</c:v>
                </c:pt>
                <c:pt idx="3">
                  <c:v>3.26137216</c:v>
                </c:pt>
                <c:pt idx="4">
                  <c:v>2.8025856495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'time trend graph data'!$A$72</c:f>
              <c:strCache>
                <c:ptCount val="1"/>
                <c:pt idx="0">
                  <c:v>NE Iron Rose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data'!$B$72:$F$72</c:f>
              <c:numCache>
                <c:ptCount val="5"/>
                <c:pt idx="0">
                  <c:v>4.9382860623</c:v>
                </c:pt>
                <c:pt idx="1">
                  <c:v>3.3359288579</c:v>
                </c:pt>
                <c:pt idx="2">
                  <c:v>5.4791033495</c:v>
                </c:pt>
                <c:pt idx="3">
                  <c:v>2.5380832182</c:v>
                </c:pt>
                <c:pt idx="4">
                  <c:v>3.4197985377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data'!$A$73</c:f>
              <c:strCache>
                <c:ptCount val="1"/>
                <c:pt idx="0">
                  <c:v>NE Winnipeg River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data'!$B$73:$F$73</c:f>
              <c:numCache>
                <c:ptCount val="5"/>
                <c:pt idx="0">
                  <c:v>5.0470749209</c:v>
                </c:pt>
                <c:pt idx="1">
                  <c:v>4.7731319999</c:v>
                </c:pt>
                <c:pt idx="2">
                  <c:v>4.4236428212</c:v>
                </c:pt>
                <c:pt idx="3">
                  <c:v>4.2517684093</c:v>
                </c:pt>
                <c:pt idx="4">
                  <c:v>3.3389045684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data'!$A$74</c:f>
              <c:strCache>
                <c:ptCount val="1"/>
                <c:pt idx="0">
                  <c:v>NE Brokenhead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data'!$B$74:$F$74</c:f>
              <c:numCache>
                <c:ptCount val="5"/>
                <c:pt idx="0">
                  <c:v>4.4572343529</c:v>
                </c:pt>
                <c:pt idx="1">
                  <c:v>4.6259846948</c:v>
                </c:pt>
                <c:pt idx="2">
                  <c:v>4.2445009804</c:v>
                </c:pt>
                <c:pt idx="3">
                  <c:v>4.6167625999</c:v>
                </c:pt>
                <c:pt idx="4">
                  <c:v>3.5129163107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'time trend graph data'!$A$75</c:f>
              <c:strCache>
                <c:ptCount val="1"/>
                <c:pt idx="0">
                  <c:v>NE Blue Water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data'!$B$75:$F$75</c:f>
              <c:numCache>
                <c:ptCount val="5"/>
                <c:pt idx="0">
                  <c:v>6.956612203</c:v>
                </c:pt>
                <c:pt idx="1">
                  <c:v>5.9306147925</c:v>
                </c:pt>
                <c:pt idx="2">
                  <c:v>4.2089462233</c:v>
                </c:pt>
                <c:pt idx="3">
                  <c:v>5.0727032854</c:v>
                </c:pt>
                <c:pt idx="4">
                  <c:v>4.2983073854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'time trend graph data'!$A$76</c:f>
              <c:strCache>
                <c:ptCount val="1"/>
                <c:pt idx="0">
                  <c:v>NE Northern Remote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data'!$B$76:$F$76</c:f>
              <c:numCache>
                <c:ptCount val="5"/>
                <c:pt idx="0">
                  <c:v>9.2606151743</c:v>
                </c:pt>
                <c:pt idx="1">
                  <c:v>8.8981862919</c:v>
                </c:pt>
                <c:pt idx="2">
                  <c:v>8.9937893198</c:v>
                </c:pt>
                <c:pt idx="3">
                  <c:v>11.126832061</c:v>
                </c:pt>
                <c:pt idx="4">
                  <c:v>13.535050564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4.963566815</c:v>
                </c:pt>
                <c:pt idx="1">
                  <c:v>4.6214454655</c:v>
                </c:pt>
                <c:pt idx="2">
                  <c:v>4.4206174347</c:v>
                </c:pt>
                <c:pt idx="3">
                  <c:v>4.0188819002</c:v>
                </c:pt>
                <c:pt idx="4">
                  <c:v>3.883849685</c:v>
                </c:pt>
              </c:numCache>
            </c:numRef>
          </c:val>
          <c:smooth val="0"/>
        </c:ser>
        <c:marker val="1"/>
        <c:axId val="12992359"/>
        <c:axId val="49822368"/>
      </c:lineChart>
      <c:catAx>
        <c:axId val="12992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822368"/>
        <c:crosses val="autoZero"/>
        <c:auto val="1"/>
        <c:lblOffset val="100"/>
        <c:noMultiLvlLbl val="0"/>
      </c:catAx>
      <c:valAx>
        <c:axId val="49822368"/>
        <c:scaling>
          <c:orientation val="minMax"/>
          <c:max val="14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129923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25"/>
          <c:y val="0.89075"/>
          <c:w val="0.9955"/>
          <c:h val="0.10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Southern Districts Premature Mortality Rates for Males  
</a:t>
            </a:r>
            <a:r>
              <a:rPr lang="en-US" cap="none" sz="800" b="0" i="0" u="none" baseline="0"/>
              <a:t>Age-adjusted average annual death rate per 1,000 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data'!$A$37</c:f>
              <c:strCache>
                <c:ptCount val="1"/>
                <c:pt idx="0">
                  <c:v>SE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data'!$B$37:$F$37</c:f>
              <c:numCache>
                <c:ptCount val="5"/>
                <c:pt idx="0">
                  <c:v>4.2052936887</c:v>
                </c:pt>
                <c:pt idx="1">
                  <c:v>3.9240434412</c:v>
                </c:pt>
                <c:pt idx="2">
                  <c:v>3.6761770596</c:v>
                </c:pt>
                <c:pt idx="3">
                  <c:v>2.6445975995</c:v>
                </c:pt>
                <c:pt idx="4">
                  <c:v>3.4165496316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data'!$A$38</c:f>
              <c:strCache>
                <c:ptCount val="1"/>
                <c:pt idx="0">
                  <c:v>SE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data'!$B$38:$F$38</c:f>
              <c:numCache>
                <c:ptCount val="5"/>
                <c:pt idx="0">
                  <c:v>3.6429038564</c:v>
                </c:pt>
                <c:pt idx="1">
                  <c:v>3.7092887739</c:v>
                </c:pt>
                <c:pt idx="2">
                  <c:v>3.5205755935</c:v>
                </c:pt>
                <c:pt idx="3">
                  <c:v>3.1380958181</c:v>
                </c:pt>
                <c:pt idx="4">
                  <c:v>2.8663401965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data'!$A$39</c:f>
              <c:strCache>
                <c:ptCount val="1"/>
                <c:pt idx="0">
                  <c:v>SE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data'!$B$39:$F$39</c:f>
              <c:numCache>
                <c:ptCount val="5"/>
                <c:pt idx="0">
                  <c:v>3.8603011303</c:v>
                </c:pt>
                <c:pt idx="1">
                  <c:v>3.6373490492</c:v>
                </c:pt>
                <c:pt idx="2">
                  <c:v>4.069167392</c:v>
                </c:pt>
                <c:pt idx="3">
                  <c:v>3.4447626701</c:v>
                </c:pt>
                <c:pt idx="4">
                  <c:v>3.1283326585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data'!$A$40</c:f>
              <c:strCache>
                <c:ptCount val="1"/>
                <c:pt idx="0">
                  <c:v>SE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data'!$B$40:$F$40</c:f>
              <c:numCache>
                <c:ptCount val="5"/>
                <c:pt idx="0">
                  <c:v>4.3267237066</c:v>
                </c:pt>
                <c:pt idx="1">
                  <c:v>4.5335584644</c:v>
                </c:pt>
                <c:pt idx="2">
                  <c:v>4.2102636481</c:v>
                </c:pt>
                <c:pt idx="3">
                  <c:v>3.7258180873</c:v>
                </c:pt>
                <c:pt idx="4">
                  <c:v>3.8318252175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data'!$A$41</c:f>
              <c:strCache>
                <c:ptCount val="1"/>
                <c:pt idx="0">
                  <c:v>CE Altona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data'!$B$41:$F$41</c:f>
              <c:numCache>
                <c:ptCount val="5"/>
                <c:pt idx="0">
                  <c:v>3.3953101883</c:v>
                </c:pt>
                <c:pt idx="1">
                  <c:v>3.9283444599</c:v>
                </c:pt>
                <c:pt idx="2">
                  <c:v>3.9515498013</c:v>
                </c:pt>
                <c:pt idx="3">
                  <c:v>3.8411478593</c:v>
                </c:pt>
                <c:pt idx="4">
                  <c:v>1.630414568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data'!$A$42</c:f>
              <c:strCache>
                <c:ptCount val="1"/>
                <c:pt idx="0">
                  <c:v>CE Cartier/SFX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data'!$B$42:$F$42</c:f>
              <c:numCache>
                <c:ptCount val="5"/>
                <c:pt idx="0">
                  <c:v>5.2590882717</c:v>
                </c:pt>
                <c:pt idx="1">
                  <c:v>3.8464975489</c:v>
                </c:pt>
                <c:pt idx="2">
                  <c:v>4.1922734561</c:v>
                </c:pt>
                <c:pt idx="3">
                  <c:v>2.2897864706</c:v>
                </c:pt>
                <c:pt idx="4">
                  <c:v>2.8266792399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data'!$A$43</c:f>
              <c:strCache>
                <c:ptCount val="1"/>
                <c:pt idx="0">
                  <c:v>CE Red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data'!$B$43:$F$43</c:f>
              <c:numCache>
                <c:ptCount val="5"/>
                <c:pt idx="0">
                  <c:v>4.7362709342</c:v>
                </c:pt>
                <c:pt idx="1">
                  <c:v>3.5665091208</c:v>
                </c:pt>
                <c:pt idx="2">
                  <c:v>3.9228361466</c:v>
                </c:pt>
                <c:pt idx="3">
                  <c:v>2.9247070234</c:v>
                </c:pt>
                <c:pt idx="4">
                  <c:v>3.2515892336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'time trend graph data'!$A$44</c:f>
              <c:strCache>
                <c:ptCount val="1"/>
                <c:pt idx="0">
                  <c:v>CE Louise/Pembina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data'!$B$44:$F$44</c:f>
              <c:numCache>
                <c:ptCount val="5"/>
                <c:pt idx="0">
                  <c:v>4.1401354206</c:v>
                </c:pt>
                <c:pt idx="1">
                  <c:v>3.6307875375</c:v>
                </c:pt>
                <c:pt idx="2">
                  <c:v>5.5224447617</c:v>
                </c:pt>
                <c:pt idx="3">
                  <c:v>3.3298034683</c:v>
                </c:pt>
                <c:pt idx="4">
                  <c:v>2.7807021053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'time trend graph data'!$A$45</c:f>
              <c:strCache>
                <c:ptCount val="1"/>
                <c:pt idx="0">
                  <c:v>CE Morden/Winkler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data'!$B$45:$F$45</c:f>
              <c:numCache>
                <c:ptCount val="5"/>
                <c:pt idx="0">
                  <c:v>3.4784996971</c:v>
                </c:pt>
                <c:pt idx="1">
                  <c:v>3.4647352043</c:v>
                </c:pt>
                <c:pt idx="2">
                  <c:v>3.3009353836</c:v>
                </c:pt>
                <c:pt idx="3">
                  <c:v>3.6152946086</c:v>
                </c:pt>
                <c:pt idx="4">
                  <c:v>3.4435635656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'time trend graph data'!$A$46</c:f>
              <c:strCache>
                <c:ptCount val="1"/>
                <c:pt idx="0">
                  <c:v>CE Carman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data'!$B$46:$F$46</c:f>
              <c:numCache>
                <c:ptCount val="5"/>
                <c:pt idx="0">
                  <c:v>3.618513484</c:v>
                </c:pt>
                <c:pt idx="1">
                  <c:v>4.5862592076</c:v>
                </c:pt>
                <c:pt idx="2">
                  <c:v>4.0277038317</c:v>
                </c:pt>
                <c:pt idx="3">
                  <c:v>3.2677986458</c:v>
                </c:pt>
                <c:pt idx="4">
                  <c:v>2.8873128555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data'!$A$47</c:f>
              <c:strCache>
                <c:ptCount val="1"/>
                <c:pt idx="0">
                  <c:v>CE Swan Lake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data'!$B$47:$F$47</c:f>
              <c:numCache>
                <c:ptCount val="5"/>
                <c:pt idx="0">
                  <c:v>4.6053443683</c:v>
                </c:pt>
                <c:pt idx="1">
                  <c:v>4.5844650939</c:v>
                </c:pt>
                <c:pt idx="2">
                  <c:v>4.6500627429</c:v>
                </c:pt>
                <c:pt idx="3">
                  <c:v>5.666755713</c:v>
                </c:pt>
                <c:pt idx="4">
                  <c:v>4.5610244391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data'!$A$48</c:f>
              <c:strCache>
                <c:ptCount val="1"/>
                <c:pt idx="0">
                  <c:v>CE Portage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data'!$B$48:$F$48</c:f>
              <c:numCache>
                <c:ptCount val="5"/>
                <c:pt idx="0">
                  <c:v>5.591860661</c:v>
                </c:pt>
                <c:pt idx="1">
                  <c:v>4.45125456</c:v>
                </c:pt>
                <c:pt idx="2">
                  <c:v>5.0331893254</c:v>
                </c:pt>
                <c:pt idx="3">
                  <c:v>4.2081903661</c:v>
                </c:pt>
                <c:pt idx="4">
                  <c:v>4.0440030242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'time trend graph data'!$A$49</c:f>
              <c:strCache>
                <c:ptCount val="1"/>
                <c:pt idx="0">
                  <c:v>CE Seven Regions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data'!$B$49:$F$49</c:f>
              <c:numCache>
                <c:ptCount val="5"/>
                <c:pt idx="0">
                  <c:v>4.8855607774</c:v>
                </c:pt>
                <c:pt idx="1">
                  <c:v>4.8389617465</c:v>
                </c:pt>
                <c:pt idx="2">
                  <c:v>5.0324705697</c:v>
                </c:pt>
                <c:pt idx="3">
                  <c:v>5.3022617829</c:v>
                </c:pt>
                <c:pt idx="4">
                  <c:v>5.1823621321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'time trend graph data'!$A$57</c:f>
              <c:strCache>
                <c:ptCount val="1"/>
                <c:pt idx="0">
                  <c:v>AS East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data'!$B$57:$F$57</c:f>
              <c:numCache>
                <c:ptCount val="5"/>
                <c:pt idx="0">
                  <c:v>4.6635470479</c:v>
                </c:pt>
                <c:pt idx="1">
                  <c:v>3.8848885673</c:v>
                </c:pt>
                <c:pt idx="2">
                  <c:v>3.3653081686</c:v>
                </c:pt>
                <c:pt idx="3">
                  <c:v>3.9218826542</c:v>
                </c:pt>
                <c:pt idx="4">
                  <c:v>3.5508918548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'time trend graph data'!$A$58</c:f>
              <c:strCache>
                <c:ptCount val="1"/>
                <c:pt idx="0">
                  <c:v>AS North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data'!$B$58:$F$58</c:f>
              <c:numCache>
                <c:ptCount val="5"/>
                <c:pt idx="0">
                  <c:v>4.3078290344</c:v>
                </c:pt>
                <c:pt idx="1">
                  <c:v>4.0721060116</c:v>
                </c:pt>
                <c:pt idx="2">
                  <c:v>4.0208298466</c:v>
                </c:pt>
                <c:pt idx="3">
                  <c:v>3.8527638057</c:v>
                </c:pt>
                <c:pt idx="4">
                  <c:v>3.8026358757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'time trend graph data'!$A$59</c:f>
              <c:strCache>
                <c:ptCount val="1"/>
                <c:pt idx="0">
                  <c:v>AS West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data'!$B$59:$F$59</c:f>
              <c:numCache>
                <c:ptCount val="5"/>
                <c:pt idx="0">
                  <c:v>4.28567602</c:v>
                </c:pt>
                <c:pt idx="1">
                  <c:v>4.7998694294</c:v>
                </c:pt>
                <c:pt idx="2">
                  <c:v>4.4533529432</c:v>
                </c:pt>
                <c:pt idx="3">
                  <c:v>4.1353812797</c:v>
                </c:pt>
                <c:pt idx="4">
                  <c:v>4.8603833813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'time trend graph data'!$A$60</c:f>
              <c:strCache>
                <c:ptCount val="1"/>
                <c:pt idx="0">
                  <c:v>AS West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data'!$B$60:$F$60</c:f>
              <c:numCache>
                <c:ptCount val="5"/>
                <c:pt idx="0">
                  <c:v>4.2269104839</c:v>
                </c:pt>
                <c:pt idx="1">
                  <c:v>3.9949617156</c:v>
                </c:pt>
                <c:pt idx="2">
                  <c:v>3.8211007328</c:v>
                </c:pt>
                <c:pt idx="3">
                  <c:v>4.2453576162</c:v>
                </c:pt>
                <c:pt idx="4">
                  <c:v>4.2771861945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'time trend graph data'!$A$61</c:f>
              <c:strCache>
                <c:ptCount val="1"/>
                <c:pt idx="0">
                  <c:v>AS North 1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data'!$B$61:$F$61</c:f>
              <c:numCache>
                <c:ptCount val="5"/>
                <c:pt idx="0">
                  <c:v>5.6401642137</c:v>
                </c:pt>
                <c:pt idx="1">
                  <c:v>4.5172213813</c:v>
                </c:pt>
                <c:pt idx="2">
                  <c:v>4.5012894854</c:v>
                </c:pt>
                <c:pt idx="3">
                  <c:v>4.6163612402</c:v>
                </c:pt>
                <c:pt idx="4">
                  <c:v>4.0186362209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'time trend graph data'!$A$62</c:f>
              <c:strCache>
                <c:ptCount val="1"/>
                <c:pt idx="0">
                  <c:v>AS East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data'!$B$62:$F$62</c:f>
              <c:numCache>
                <c:ptCount val="5"/>
                <c:pt idx="0">
                  <c:v>5.0427686212</c:v>
                </c:pt>
                <c:pt idx="1">
                  <c:v>4.1884787704</c:v>
                </c:pt>
                <c:pt idx="2">
                  <c:v>4.0674527226</c:v>
                </c:pt>
                <c:pt idx="3">
                  <c:v>4.141269725</c:v>
                </c:pt>
                <c:pt idx="4">
                  <c:v>3.808156241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4.963566815</c:v>
                </c:pt>
                <c:pt idx="1">
                  <c:v>4.6214454655</c:v>
                </c:pt>
                <c:pt idx="2">
                  <c:v>4.4206174347</c:v>
                </c:pt>
                <c:pt idx="3">
                  <c:v>4.0188819002</c:v>
                </c:pt>
                <c:pt idx="4">
                  <c:v>3.883849685</c:v>
                </c:pt>
              </c:numCache>
            </c:numRef>
          </c:val>
          <c:smooth val="0"/>
        </c:ser>
        <c:marker val="1"/>
        <c:axId val="45748129"/>
        <c:axId val="9079978"/>
      </c:lineChart>
      <c:catAx>
        <c:axId val="45748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079978"/>
        <c:crosses val="autoZero"/>
        <c:auto val="1"/>
        <c:lblOffset val="100"/>
        <c:noMultiLvlLbl val="0"/>
      </c:catAx>
      <c:valAx>
        <c:axId val="9079978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457481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645"/>
          <c:w val="0.9845"/>
          <c:h val="0.13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Brandon Districts Premature Mortality Rates for Males  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average annual death rate per 1,000 males age 0-74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45"/>
          <c:w val="0.988"/>
          <c:h val="0.837"/>
        </c:manualLayout>
      </c:layout>
      <c:lineChart>
        <c:grouping val="standard"/>
        <c:varyColors val="0"/>
        <c:ser>
          <c:idx val="1"/>
          <c:order val="0"/>
          <c:tx>
            <c:strRef>
              <c:f>'time trend graph data'!$A$50</c:f>
              <c:strCache>
                <c:ptCount val="1"/>
                <c:pt idx="0">
                  <c:v>BDN 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data'!$B$50:$F$50</c:f>
              <c:numCache>
                <c:ptCount val="5"/>
                <c:pt idx="0">
                  <c:v>4.2982514019</c:v>
                </c:pt>
                <c:pt idx="1">
                  <c:v>3.546921597</c:v>
                </c:pt>
                <c:pt idx="2">
                  <c:v>2.9914039246</c:v>
                </c:pt>
                <c:pt idx="3">
                  <c:v>3.1425939173</c:v>
                </c:pt>
                <c:pt idx="4">
                  <c:v>3.818700006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data'!$A$51</c:f>
              <c:strCache>
                <c:ptCount val="1"/>
                <c:pt idx="0">
                  <c:v>BDN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data'!$B$51:$F$51</c:f>
              <c:numCache>
                <c:ptCount val="5"/>
                <c:pt idx="0">
                  <c:v>6.9944623197</c:v>
                </c:pt>
                <c:pt idx="1">
                  <c:v>3.7946531891</c:v>
                </c:pt>
                <c:pt idx="2">
                  <c:v>3.0823154072</c:v>
                </c:pt>
                <c:pt idx="3">
                  <c:v>3.6703192769</c:v>
                </c:pt>
                <c:pt idx="4">
                  <c:v>3.813014819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data'!$A$52</c:f>
              <c:strCache>
                <c:ptCount val="1"/>
                <c:pt idx="0">
                  <c:v>BDN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data'!$B$52:$F$52</c:f>
              <c:numCache>
                <c:ptCount val="5"/>
                <c:pt idx="0">
                  <c:v>4.9438201394</c:v>
                </c:pt>
                <c:pt idx="1">
                  <c:v>3.6180907451</c:v>
                </c:pt>
                <c:pt idx="2">
                  <c:v>3.1014846248</c:v>
                </c:pt>
                <c:pt idx="3">
                  <c:v>2.8691603847</c:v>
                </c:pt>
                <c:pt idx="4">
                  <c:v>2.9815368886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data'!$A$53</c:f>
              <c:strCache>
                <c:ptCount val="1"/>
                <c:pt idx="0">
                  <c:v>BDN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data'!$B$53:$F$53</c:f>
              <c:numCache>
                <c:ptCount val="5"/>
                <c:pt idx="0">
                  <c:v>5.7979156374</c:v>
                </c:pt>
                <c:pt idx="1">
                  <c:v>3.7666782861</c:v>
                </c:pt>
                <c:pt idx="2">
                  <c:v>3.3896912122</c:v>
                </c:pt>
                <c:pt idx="3">
                  <c:v>5.4868406229</c:v>
                </c:pt>
                <c:pt idx="4">
                  <c:v>4.1255822862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data'!$A$54</c:f>
              <c:strCache>
                <c:ptCount val="1"/>
                <c:pt idx="0">
                  <c:v>BDN North 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data'!$B$54:$F$54</c:f>
              <c:numCache>
                <c:ptCount val="5"/>
                <c:pt idx="0">
                  <c:v>6.0911510426</c:v>
                </c:pt>
                <c:pt idx="1">
                  <c:v>5.5384335304</c:v>
                </c:pt>
                <c:pt idx="2">
                  <c:v>3.4137970618</c:v>
                </c:pt>
                <c:pt idx="3">
                  <c:v>4.977163702</c:v>
                </c:pt>
                <c:pt idx="4">
                  <c:v>3.5804008709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data'!$A$55</c:f>
              <c:strCache>
                <c:ptCount val="1"/>
                <c:pt idx="0">
                  <c:v>BDN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data'!$B$55:$F$55</c:f>
              <c:numCache>
                <c:ptCount val="5"/>
                <c:pt idx="0">
                  <c:v>3.2680567781</c:v>
                </c:pt>
                <c:pt idx="1">
                  <c:v>3.8584495153</c:v>
                </c:pt>
                <c:pt idx="2">
                  <c:v>3.4165785101</c:v>
                </c:pt>
                <c:pt idx="3">
                  <c:v>3.0943613365</c:v>
                </c:pt>
                <c:pt idx="4">
                  <c:v>3.5307076072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data'!$A$56</c:f>
              <c:strCache>
                <c:ptCount val="1"/>
                <c:pt idx="0">
                  <c:v>BDN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data'!$B$56:$F$56</c:f>
              <c:numCache>
                <c:ptCount val="5"/>
                <c:pt idx="0">
                  <c:v>7.1592683541</c:v>
                </c:pt>
                <c:pt idx="1">
                  <c:v>6.1233655176</c:v>
                </c:pt>
                <c:pt idx="2">
                  <c:v>5.4169339473</c:v>
                </c:pt>
                <c:pt idx="3">
                  <c:v>5.2093593828</c:v>
                </c:pt>
                <c:pt idx="4">
                  <c:v>5.1309145108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4.963566815</c:v>
                </c:pt>
                <c:pt idx="1">
                  <c:v>4.6214454655</c:v>
                </c:pt>
                <c:pt idx="2">
                  <c:v>4.4206174347</c:v>
                </c:pt>
                <c:pt idx="3">
                  <c:v>4.0188819002</c:v>
                </c:pt>
                <c:pt idx="4">
                  <c:v>3.883849685</c:v>
                </c:pt>
              </c:numCache>
            </c:numRef>
          </c:val>
          <c:smooth val="0"/>
        </c:ser>
        <c:marker val="1"/>
        <c:axId val="14610939"/>
        <c:axId val="64389588"/>
      </c:lineChart>
      <c:catAx>
        <c:axId val="14610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389588"/>
        <c:crosses val="autoZero"/>
        <c:auto val="1"/>
        <c:lblOffset val="100"/>
        <c:noMultiLvlLbl val="0"/>
      </c:catAx>
      <c:valAx>
        <c:axId val="64389588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146109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56"/>
          <c:w val="0.9945"/>
          <c:h val="0.0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0425"/>
          <c:w val="0.984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data'!$A$91</c:f>
              <c:strCache>
                <c:ptCount val="1"/>
                <c:pt idx="0">
                  <c:v>Fort Garry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data'!$B$91:$F$91</c:f>
              <c:numCache>
                <c:ptCount val="5"/>
                <c:pt idx="0">
                  <c:v>3.5286825382</c:v>
                </c:pt>
                <c:pt idx="1">
                  <c:v>3.3864567301</c:v>
                </c:pt>
                <c:pt idx="2">
                  <c:v>2.7840360685</c:v>
                </c:pt>
                <c:pt idx="3">
                  <c:v>2.4378555065</c:v>
                </c:pt>
                <c:pt idx="4">
                  <c:v>2.4463804033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data'!$A$92</c:f>
              <c:strCache>
                <c:ptCount val="1"/>
                <c:pt idx="0">
                  <c:v>Fort Garry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data'!$B$92:$F$92</c:f>
              <c:numCache>
                <c:ptCount val="5"/>
                <c:pt idx="0">
                  <c:v>4.342206861</c:v>
                </c:pt>
                <c:pt idx="1">
                  <c:v>3.8988016439</c:v>
                </c:pt>
                <c:pt idx="2">
                  <c:v>3.4501294368</c:v>
                </c:pt>
                <c:pt idx="3">
                  <c:v>2.6975493809</c:v>
                </c:pt>
                <c:pt idx="4">
                  <c:v>2.6701050352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data'!$A$93</c:f>
              <c:strCache>
                <c:ptCount val="1"/>
                <c:pt idx="0">
                  <c:v>Assiniboine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data'!$B$93:$F$93</c:f>
              <c:numCache>
                <c:ptCount val="5"/>
                <c:pt idx="0">
                  <c:v>3.3403113474</c:v>
                </c:pt>
                <c:pt idx="1">
                  <c:v>3.7468323668</c:v>
                </c:pt>
                <c:pt idx="2">
                  <c:v>3.295308802</c:v>
                </c:pt>
                <c:pt idx="3">
                  <c:v>2.5394717339</c:v>
                </c:pt>
                <c:pt idx="4">
                  <c:v>2.5728830267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data'!$A$94</c:f>
              <c:strCache>
                <c:ptCount val="1"/>
                <c:pt idx="0">
                  <c:v>River Heights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data'!$B$94:$F$94</c:f>
              <c:numCache>
                <c:ptCount val="5"/>
                <c:pt idx="0">
                  <c:v>4.5719013793</c:v>
                </c:pt>
                <c:pt idx="1">
                  <c:v>3.7980252225</c:v>
                </c:pt>
                <c:pt idx="2">
                  <c:v>3.7038684211</c:v>
                </c:pt>
                <c:pt idx="3">
                  <c:v>3.1411276966</c:v>
                </c:pt>
                <c:pt idx="4">
                  <c:v>2.9993523753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data'!$A$96</c:f>
              <c:strCache>
                <c:ptCount val="1"/>
                <c:pt idx="0">
                  <c:v>St. Vital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data'!$B$96:$F$96</c:f>
              <c:numCache>
                <c:ptCount val="5"/>
                <c:pt idx="0">
                  <c:v>4.1738322166</c:v>
                </c:pt>
                <c:pt idx="1">
                  <c:v>4.1146934224</c:v>
                </c:pt>
                <c:pt idx="2">
                  <c:v>2.9423505773</c:v>
                </c:pt>
                <c:pt idx="3">
                  <c:v>3.0846964302</c:v>
                </c:pt>
                <c:pt idx="4">
                  <c:v>2.5423543296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data'!$A$98</c:f>
              <c:strCache>
                <c:ptCount val="1"/>
                <c:pt idx="0">
                  <c:v>River East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data'!$B$98:$F$98</c:f>
              <c:numCache>
                <c:ptCount val="5"/>
                <c:pt idx="0">
                  <c:v>3.7527431922</c:v>
                </c:pt>
                <c:pt idx="1">
                  <c:v>3.0539010202</c:v>
                </c:pt>
                <c:pt idx="2">
                  <c:v>2.3070412737</c:v>
                </c:pt>
                <c:pt idx="3">
                  <c:v>3.0546829308</c:v>
                </c:pt>
                <c:pt idx="4">
                  <c:v>2.6944579538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data'!$A$99</c:f>
              <c:strCache>
                <c:ptCount val="1"/>
                <c:pt idx="0">
                  <c:v>River East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data'!$B$99:$F$99</c:f>
              <c:numCache>
                <c:ptCount val="5"/>
                <c:pt idx="0">
                  <c:v>4.6141374915</c:v>
                </c:pt>
                <c:pt idx="1">
                  <c:v>4.1645651109</c:v>
                </c:pt>
                <c:pt idx="2">
                  <c:v>3.3694841844</c:v>
                </c:pt>
                <c:pt idx="3">
                  <c:v>3.4516382612</c:v>
                </c:pt>
                <c:pt idx="4">
                  <c:v>3.1889213585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'time trend graph data'!$A$100</c:f>
              <c:strCache>
                <c:ptCount val="1"/>
                <c:pt idx="0">
                  <c:v>River East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data'!$B$100:$F$100</c:f>
              <c:numCache>
                <c:ptCount val="5"/>
                <c:pt idx="0">
                  <c:v>4.6165220231</c:v>
                </c:pt>
                <c:pt idx="1">
                  <c:v>4.020831487</c:v>
                </c:pt>
                <c:pt idx="2">
                  <c:v>4.0383548835</c:v>
                </c:pt>
                <c:pt idx="3">
                  <c:v>3.6722332252</c:v>
                </c:pt>
                <c:pt idx="4">
                  <c:v>3.2374493601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'time trend graph data'!$A$102</c:f>
              <c:strCache>
                <c:ptCount val="1"/>
                <c:pt idx="0">
                  <c:v>St. Boniface 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data'!$B$102:$F$102</c:f>
              <c:numCache>
                <c:ptCount val="5"/>
                <c:pt idx="0">
                  <c:v>4.1645050059</c:v>
                </c:pt>
                <c:pt idx="1">
                  <c:v>3.7294630625</c:v>
                </c:pt>
                <c:pt idx="2">
                  <c:v>3.36771203</c:v>
                </c:pt>
                <c:pt idx="3">
                  <c:v>2.8369085254</c:v>
                </c:pt>
                <c:pt idx="4">
                  <c:v>2.5335801659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'time trend graph data'!$A$108</c:f>
              <c:strCache>
                <c:ptCount val="1"/>
                <c:pt idx="0">
                  <c:v>St. James - Assiniboia W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data'!$B$108:$F$108</c:f>
              <c:numCache>
                <c:ptCount val="5"/>
                <c:pt idx="0">
                  <c:v>4.3569294338</c:v>
                </c:pt>
                <c:pt idx="1">
                  <c:v>3.9339720682</c:v>
                </c:pt>
                <c:pt idx="2">
                  <c:v>3.4537166265</c:v>
                </c:pt>
                <c:pt idx="3">
                  <c:v>3.2079864472</c:v>
                </c:pt>
                <c:pt idx="4">
                  <c:v>3.0889860225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data'!$A$110</c:f>
              <c:strCache>
                <c:ptCount val="1"/>
                <c:pt idx="0">
                  <c:v>Inkster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data'!$B$110:$F$110</c:f>
              <c:numCache>
                <c:ptCount val="5"/>
                <c:pt idx="0">
                  <c:v>3.1634555691</c:v>
                </c:pt>
                <c:pt idx="1">
                  <c:v>3.1518330597</c:v>
                </c:pt>
                <c:pt idx="2">
                  <c:v>2.9344367029</c:v>
                </c:pt>
                <c:pt idx="3">
                  <c:v>2.5962073908</c:v>
                </c:pt>
                <c:pt idx="4">
                  <c:v>3.1424544096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data'!$B$1:$F$1</c:f>
              <c:strCache>
                <c:ptCount val="5"/>
                <c:pt idx="0">
                  <c:v>1984-87</c:v>
                </c:pt>
                <c:pt idx="1">
                  <c:v>1988-91</c:v>
                </c:pt>
                <c:pt idx="2">
                  <c:v>1992-95</c:v>
                </c:pt>
                <c:pt idx="3">
                  <c:v>1996-99</c:v>
                </c:pt>
                <c:pt idx="4">
                  <c:v>2000-03</c:v>
                </c:pt>
              </c:strCache>
            </c:strRef>
          </c:cat>
          <c:val>
            <c:numRef>
              <c:f>'time trend graph data'!$B$13:$F$13</c:f>
              <c:numCache>
                <c:ptCount val="5"/>
                <c:pt idx="0">
                  <c:v>4.963566815</c:v>
                </c:pt>
                <c:pt idx="1">
                  <c:v>4.6214454655</c:v>
                </c:pt>
                <c:pt idx="2">
                  <c:v>4.4206174347</c:v>
                </c:pt>
                <c:pt idx="3">
                  <c:v>4.0188819002</c:v>
                </c:pt>
                <c:pt idx="4">
                  <c:v>3.883849685</c:v>
                </c:pt>
              </c:numCache>
            </c:numRef>
          </c:val>
          <c:smooth val="0"/>
        </c:ser>
        <c:marker val="1"/>
        <c:axId val="42635381"/>
        <c:axId val="48174110"/>
      </c:lineChart>
      <c:catAx>
        <c:axId val="42635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174110"/>
        <c:crosses val="autoZero"/>
        <c:auto val="1"/>
        <c:lblOffset val="100"/>
        <c:noMultiLvlLbl val="0"/>
      </c:catAx>
      <c:valAx>
        <c:axId val="48174110"/>
        <c:scaling>
          <c:orientation val="minMax"/>
          <c:max val="10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426353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875"/>
          <c:w val="1"/>
          <c:h val="0.1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0.974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5772150"/>
          <a:ext cx="2114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0.53375</cdr:x>
      <cdr:y>0.16425</cdr:y>
    </cdr:from>
    <cdr:to>
      <cdr:x>0.98725</cdr:x>
      <cdr:y>0.31625</cdr:y>
    </cdr:to>
    <cdr:sp>
      <cdr:nvSpPr>
        <cdr:cNvPr id="2" name="TextBox 2"/>
        <cdr:cNvSpPr txBox="1">
          <a:spLocks noChangeArrowheads="1"/>
        </cdr:cNvSpPr>
      </cdr:nvSpPr>
      <cdr:spPr>
        <a:xfrm>
          <a:off x="4629150" y="971550"/>
          <a:ext cx="39338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                                          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South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Mid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North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not improving as fast, or getting worse than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Brandon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faster than the Manitoba time trend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0.1335</cdr:y>
    </cdr:from>
    <cdr:to>
      <cdr:x>0.271</cdr:x>
      <cdr:y>0.19925</cdr:y>
    </cdr:to>
    <cdr:sp>
      <cdr:nvSpPr>
        <cdr:cNvPr id="1" name="TextBox 3"/>
        <cdr:cNvSpPr txBox="1">
          <a:spLocks noChangeArrowheads="1"/>
        </cdr:cNvSpPr>
      </cdr:nvSpPr>
      <cdr:spPr>
        <a:xfrm>
          <a:off x="409575" y="790575"/>
          <a:ext cx="193357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this graph has been scaled to 14 (vs 10 on most others)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0.24425</cdr:x>
      <cdr:y>0.026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0.24375</cdr:x>
      <cdr:y>0.026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14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0.24425</cdr:x>
      <cdr:y>0.026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0.02275</cdr:y>
    </cdr:from>
    <cdr:to>
      <cdr:x>1</cdr:x>
      <cdr:y>0.0945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133350"/>
          <a:ext cx="8629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Winnipeg Most Healthy Neighborhood Clusters Premature Mortality Rates for Males  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average annual death rate per 1,000 males age 0-74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0.02925</cdr:y>
    </cdr:from>
    <cdr:to>
      <cdr:x>1</cdr:x>
      <cdr:y>0.1155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171450"/>
          <a:ext cx="86487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Winnipeg Least Healthy Neighborhood Clusters Premature Mortality Rates for Males  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average annual death rate per 1,000 males age 0-74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0.97225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5762625"/>
          <a:ext cx="2114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0.4745</cdr:x>
      <cdr:y>0.1695</cdr:y>
    </cdr:from>
    <cdr:to>
      <cdr:x>0.999</cdr:x>
      <cdr:y>0.31</cdr:y>
    </cdr:to>
    <cdr:sp>
      <cdr:nvSpPr>
        <cdr:cNvPr id="2" name="TextBox 2"/>
        <cdr:cNvSpPr txBox="1">
          <a:spLocks noChangeArrowheads="1"/>
        </cdr:cNvSpPr>
      </cdr:nvSpPr>
      <cdr:spPr>
        <a:xfrm>
          <a:off x="4114800" y="1000125"/>
          <a:ext cx="45529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                                         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Most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faster than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Average Health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not improving as fast, or getting worse than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Least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not improving as fast, or getting worse than the Manitoba time trend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0.06125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7210425" y="361950"/>
          <a:ext cx="1457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0.302</cdr:x>
      <cdr:y>0.132</cdr:y>
    </cdr:from>
    <cdr:to>
      <cdr:x>0.34825</cdr:x>
      <cdr:y>0.163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781050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10.2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0.06075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7210425" y="352425"/>
          <a:ext cx="1457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0.36825</cdr:x>
      <cdr:y>0.1075</cdr:y>
    </cdr:from>
    <cdr:to>
      <cdr:x>0.592</cdr:x>
      <cdr:y>0.173</cdr:y>
    </cdr:to>
    <cdr:sp>
      <cdr:nvSpPr>
        <cdr:cNvPr id="1" name="TextBox 6"/>
        <cdr:cNvSpPr txBox="1">
          <a:spLocks noChangeArrowheads="1"/>
        </cdr:cNvSpPr>
      </cdr:nvSpPr>
      <cdr:spPr>
        <a:xfrm>
          <a:off x="3190875" y="628650"/>
          <a:ext cx="19431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this graph has been scaled to 16 (vs 10 on most others)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0.026</cdr:y>
    </cdr:to>
    <cdr:sp>
      <cdr:nvSpPr>
        <cdr:cNvPr id="2" name="TextBox 7"/>
        <cdr:cNvSpPr txBox="1">
          <a:spLocks noChangeArrowheads="1"/>
        </cdr:cNvSpPr>
      </cdr:nvSpPr>
      <cdr:spPr>
        <a:xfrm>
          <a:off x="0" y="0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7" sqref="P7"/>
    </sheetView>
  </sheetViews>
  <sheetFormatPr defaultColWidth="9.140625" defaultRowHeight="12.75"/>
  <cols>
    <col min="1" max="1" width="21.57421875" style="1" customWidth="1"/>
    <col min="2" max="6" width="9.7109375" style="1" bestFit="1" customWidth="1"/>
    <col min="7" max="7" width="2.8515625" style="8" customWidth="1"/>
    <col min="8" max="16384" width="9.140625" style="1" customWidth="1"/>
  </cols>
  <sheetData>
    <row r="1" spans="1:12" ht="12.75">
      <c r="A1" s="3" t="s">
        <v>0</v>
      </c>
      <c r="B1" s="3" t="s">
        <v>238</v>
      </c>
      <c r="C1" s="3" t="s">
        <v>239</v>
      </c>
      <c r="D1" s="3" t="s">
        <v>240</v>
      </c>
      <c r="E1" s="3" t="s">
        <v>241</v>
      </c>
      <c r="F1" s="3" t="s">
        <v>242</v>
      </c>
      <c r="G1" s="6"/>
      <c r="H1" s="5" t="s">
        <v>238</v>
      </c>
      <c r="I1" s="5" t="s">
        <v>239</v>
      </c>
      <c r="J1" s="5" t="s">
        <v>240</v>
      </c>
      <c r="K1" s="5" t="s">
        <v>241</v>
      </c>
      <c r="L1" s="5" t="s">
        <v>242</v>
      </c>
    </row>
    <row r="2" spans="1:7" ht="12.75">
      <c r="A2" s="5" t="s">
        <v>217</v>
      </c>
      <c r="C2" s="2"/>
      <c r="D2" s="2"/>
      <c r="E2" s="2"/>
      <c r="F2" s="2"/>
      <c r="G2" s="6"/>
    </row>
    <row r="3" spans="1:12" s="4" customFormat="1" ht="12.75">
      <c r="A3" s="4" t="s">
        <v>108</v>
      </c>
      <c r="B3" s="4">
        <f>'orig data'!L4</f>
        <v>4.4850366653</v>
      </c>
      <c r="C3" s="4">
        <f>'orig data'!M4</f>
        <v>4.1012927287</v>
      </c>
      <c r="D3" s="4">
        <f>'orig data'!N4</f>
        <v>4.0981579654</v>
      </c>
      <c r="E3" s="4">
        <f>'orig data'!O4</f>
        <v>3.7798997194</v>
      </c>
      <c r="F3" s="4">
        <f>'orig data'!P4</f>
        <v>3.6034869467</v>
      </c>
      <c r="G3" s="6"/>
      <c r="H3" s="1" t="str">
        <f>IF(AND('orig data'!B4&gt;0,'orig data'!B4&lt;=5),"c"," ")&amp;IF(AND('orig data'!G4&gt;0,'orig data'!G4&lt;=5),"p"," ")</f>
        <v>  </v>
      </c>
      <c r="I3" s="1" t="str">
        <f>IF(AND('orig data'!C4&gt;0,'orig data'!C4&lt;=5),"c"," ")&amp;IF(AND('orig data'!H4&gt;0,'orig data'!H4&lt;=5),"p"," ")</f>
        <v>  </v>
      </c>
      <c r="J3" s="1" t="str">
        <f>IF(AND('orig data'!D4&gt;0,'orig data'!D4&lt;=5),"c"," ")&amp;IF(AND('orig data'!I4&gt;0,'orig data'!I4&lt;=5),"p"," ")</f>
        <v>  </v>
      </c>
      <c r="K3" s="1" t="str">
        <f>IF(AND('orig data'!E4&gt;0,'orig data'!E4&lt;=5),"c"," ")&amp;IF(AND('orig data'!J4&gt;0,'orig data'!J4&lt;=5),"p"," ")</f>
        <v>  </v>
      </c>
      <c r="L3" s="1" t="str">
        <f>IF(AND('orig data'!F4&gt;0,'orig data'!F4&lt;=5),"c"," ")&amp;IF(AND('orig data'!K4&gt;0,'orig data'!K4&lt;=5),"p"," ")</f>
        <v>  </v>
      </c>
    </row>
    <row r="4" spans="1:12" s="4" customFormat="1" ht="12.75">
      <c r="A4" s="4" t="s">
        <v>109</v>
      </c>
      <c r="B4" s="4">
        <f>'orig data'!L5</f>
        <v>5.0260438948</v>
      </c>
      <c r="C4" s="4">
        <f>'orig data'!M5</f>
        <v>4.9024255711</v>
      </c>
      <c r="D4" s="4">
        <f>'orig data'!N5</f>
        <v>4.6002458635</v>
      </c>
      <c r="E4" s="4">
        <f>'orig data'!O5</f>
        <v>4.1812140905</v>
      </c>
      <c r="F4" s="4">
        <f>'orig data'!P5</f>
        <v>3.9867360772</v>
      </c>
      <c r="G4" s="6"/>
      <c r="H4" s="1" t="str">
        <f>IF(AND('orig data'!B5&gt;0,'orig data'!B5&lt;=5),"c"," ")&amp;IF(AND('orig data'!G5&gt;0,'orig data'!G5&lt;=5),"p"," ")</f>
        <v>  </v>
      </c>
      <c r="I4" s="1" t="str">
        <f>IF(AND('orig data'!C5&gt;0,'orig data'!C5&lt;=5),"c"," ")&amp;IF(AND('orig data'!H5&gt;0,'orig data'!H5&lt;=5),"p"," ")</f>
        <v>  </v>
      </c>
      <c r="J4" s="1" t="str">
        <f>IF(AND('orig data'!D5&gt;0,'orig data'!D5&lt;=5),"c"," ")&amp;IF(AND('orig data'!I5&gt;0,'orig data'!I5&lt;=5),"p"," ")</f>
        <v>  </v>
      </c>
      <c r="K4" s="1" t="str">
        <f>IF(AND('orig data'!E5&gt;0,'orig data'!E5&lt;=5),"c"," ")&amp;IF(AND('orig data'!J5&gt;0,'orig data'!J5&lt;=5),"p"," ")</f>
        <v>  </v>
      </c>
      <c r="L4" s="1" t="str">
        <f>IF(AND('orig data'!F5&gt;0,'orig data'!F5&lt;=5),"c"," ")&amp;IF(AND('orig data'!K5&gt;0,'orig data'!K5&lt;=5),"p"," ")</f>
        <v>  </v>
      </c>
    </row>
    <row r="5" spans="1:12" s="4" customFormat="1" ht="12.75">
      <c r="A5" s="4" t="s">
        <v>107</v>
      </c>
      <c r="B5" s="4">
        <f>'orig data'!L6</f>
        <v>6.7860129719</v>
      </c>
      <c r="C5" s="4">
        <f>'orig data'!M6</f>
        <v>6.2850370713</v>
      </c>
      <c r="D5" s="4">
        <f>'orig data'!N6</f>
        <v>6.6893879282</v>
      </c>
      <c r="E5" s="4">
        <f>'orig data'!O6</f>
        <v>5.9836941588</v>
      </c>
      <c r="F5" s="4">
        <f>'orig data'!P6</f>
        <v>5.8195353564</v>
      </c>
      <c r="G5" s="6"/>
      <c r="H5" s="1" t="str">
        <f>IF(AND('orig data'!B6&gt;0,'orig data'!B6&lt;=5),"c"," ")&amp;IF(AND('orig data'!G6&gt;0,'orig data'!G6&lt;=5),"p"," ")</f>
        <v>  </v>
      </c>
      <c r="I5" s="1" t="str">
        <f>IF(AND('orig data'!C6&gt;0,'orig data'!C6&lt;=5),"c"," ")&amp;IF(AND('orig data'!H6&gt;0,'orig data'!H6&lt;=5),"p"," ")</f>
        <v>  </v>
      </c>
      <c r="J5" s="1" t="str">
        <f>IF(AND('orig data'!D6&gt;0,'orig data'!D6&lt;=5),"c"," ")&amp;IF(AND('orig data'!I6&gt;0,'orig data'!I6&lt;=5),"p"," ")</f>
        <v>  </v>
      </c>
      <c r="K5" s="1" t="str">
        <f>IF(AND('orig data'!E6&gt;0,'orig data'!E6&lt;=5),"c"," ")&amp;IF(AND('orig data'!J6&gt;0,'orig data'!J6&lt;=5),"p"," ")</f>
        <v>  </v>
      </c>
      <c r="L5" s="1" t="str">
        <f>IF(AND('orig data'!F6&gt;0,'orig data'!F6&lt;=5),"c"," ")&amp;IF(AND('orig data'!K6&gt;0,'orig data'!K6&lt;=5),"p"," ")</f>
        <v>  </v>
      </c>
    </row>
    <row r="6" spans="1:12" s="4" customFormat="1" ht="12.75">
      <c r="A6" s="4" t="s">
        <v>110</v>
      </c>
      <c r="B6" s="4">
        <f>'orig data'!L7</f>
        <v>5.686815756</v>
      </c>
      <c r="C6" s="4">
        <f>'orig data'!M7</f>
        <v>4.4021389568</v>
      </c>
      <c r="D6" s="4">
        <f>'orig data'!N7</f>
        <v>3.6593346612</v>
      </c>
      <c r="E6" s="4">
        <f>'orig data'!O7</f>
        <v>3.9857200832</v>
      </c>
      <c r="F6" s="4">
        <f>'orig data'!P7</f>
        <v>3.7998461399</v>
      </c>
      <c r="G6" s="6"/>
      <c r="H6" s="1" t="str">
        <f>IF(AND('orig data'!B7&gt;0,'orig data'!B7&lt;=5),"c"," ")&amp;IF(AND('orig data'!G7&gt;0,'orig data'!G7&lt;=5),"p"," ")</f>
        <v>  </v>
      </c>
      <c r="I6" s="1" t="str">
        <f>IF(AND('orig data'!C7&gt;0,'orig data'!C7&lt;=5),"c"," ")&amp;IF(AND('orig data'!H7&gt;0,'orig data'!H7&lt;=5),"p"," ")</f>
        <v>  </v>
      </c>
      <c r="J6" s="1" t="str">
        <f>IF(AND('orig data'!D7&gt;0,'orig data'!D7&lt;=5),"c"," ")&amp;IF(AND('orig data'!I7&gt;0,'orig data'!I7&lt;=5),"p"," ")</f>
        <v>  </v>
      </c>
      <c r="K6" s="1" t="str">
        <f>IF(AND('orig data'!E7&gt;0,'orig data'!E7&lt;=5),"c"," ")&amp;IF(AND('orig data'!J7&gt;0,'orig data'!J7&lt;=5),"p"," ")</f>
        <v>  </v>
      </c>
      <c r="L6" s="1" t="str">
        <f>IF(AND('orig data'!F7&gt;0,'orig data'!F7&lt;=5),"c"," ")&amp;IF(AND('orig data'!K7&gt;0,'orig data'!K7&lt;=5),"p"," ")</f>
        <v>  </v>
      </c>
    </row>
    <row r="7" spans="1:12" s="4" customFormat="1" ht="12.75">
      <c r="A7" s="4" t="s">
        <v>111</v>
      </c>
      <c r="B7" s="4">
        <f>'orig data'!L8</f>
        <v>4.963566815</v>
      </c>
      <c r="C7" s="4">
        <f>'orig data'!M8</f>
        <v>4.6214454655</v>
      </c>
      <c r="D7" s="4">
        <f>'orig data'!N8</f>
        <v>4.4206174347</v>
      </c>
      <c r="E7" s="4">
        <f>'orig data'!O8</f>
        <v>4.0188819002</v>
      </c>
      <c r="F7" s="4">
        <f>'orig data'!P8</f>
        <v>3.883849685</v>
      </c>
      <c r="G7" s="6"/>
      <c r="H7" s="1" t="str">
        <f>IF(AND('orig data'!B8&gt;0,'orig data'!B8&lt;=5),"c"," ")&amp;IF(AND('orig data'!G8&gt;0,'orig data'!G8&lt;=5),"p"," ")</f>
        <v>  </v>
      </c>
      <c r="I7" s="1" t="str">
        <f>IF(AND('orig data'!C8&gt;0,'orig data'!C8&lt;=5),"c"," ")&amp;IF(AND('orig data'!H8&gt;0,'orig data'!H8&lt;=5),"p"," ")</f>
        <v>  </v>
      </c>
      <c r="J7" s="1" t="str">
        <f>IF(AND('orig data'!D8&gt;0,'orig data'!D8&lt;=5),"c"," ")&amp;IF(AND('orig data'!I8&gt;0,'orig data'!I8&lt;=5),"p"," ")</f>
        <v>  </v>
      </c>
      <c r="K7" s="1" t="str">
        <f>IF(AND('orig data'!E8&gt;0,'orig data'!E8&lt;=5),"c"," ")&amp;IF(AND('orig data'!J8&gt;0,'orig data'!J8&lt;=5),"p"," ")</f>
        <v>  </v>
      </c>
      <c r="L7" s="1" t="str">
        <f>IF(AND('orig data'!F8&gt;0,'orig data'!F8&lt;=5),"c"," ")&amp;IF(AND('orig data'!K8&gt;0,'orig data'!K8&lt;=5),"p"," ")</f>
        <v>  </v>
      </c>
    </row>
    <row r="8" spans="2:12" s="4" customFormat="1" ht="12.75">
      <c r="B8" s="2"/>
      <c r="C8" s="2"/>
      <c r="D8" s="2"/>
      <c r="E8" s="2"/>
      <c r="F8" s="2"/>
      <c r="G8" s="6"/>
      <c r="H8" s="1"/>
      <c r="I8" s="1"/>
      <c r="J8" s="1"/>
      <c r="K8" s="1"/>
      <c r="L8" s="1"/>
    </row>
    <row r="9" spans="1:12" s="4" customFormat="1" ht="12.75">
      <c r="A9" s="4" t="s">
        <v>211</v>
      </c>
      <c r="B9" s="4">
        <f>'orig data'!L9</f>
        <v>4.2024794954</v>
      </c>
      <c r="C9" s="4">
        <f>'orig data'!M9</f>
        <v>3.8210789786</v>
      </c>
      <c r="D9" s="4">
        <f>'orig data'!N9</f>
        <v>3.3931315281</v>
      </c>
      <c r="E9" s="4">
        <f>'orig data'!O9</f>
        <v>3.0112204574</v>
      </c>
      <c r="F9" s="4">
        <f>'orig data'!P9</f>
        <v>2.8273754816</v>
      </c>
      <c r="G9" s="6"/>
      <c r="H9" s="1" t="str">
        <f>IF(AND('orig data'!B9&gt;0,'orig data'!B9&lt;=5),"c"," ")&amp;IF(AND('orig data'!G9&gt;0,'orig data'!G9&lt;=5),"p"," ")</f>
        <v>  </v>
      </c>
      <c r="I9" s="1" t="str">
        <f>IF(AND('orig data'!C9&gt;0,'orig data'!C9&lt;=5),"c"," ")&amp;IF(AND('orig data'!H9&gt;0,'orig data'!H9&lt;=5),"p"," ")</f>
        <v>  </v>
      </c>
      <c r="J9" s="1" t="str">
        <f>IF(AND('orig data'!D9&gt;0,'orig data'!D9&lt;=5),"c"," ")&amp;IF(AND('orig data'!I9&gt;0,'orig data'!I9&lt;=5),"p"," ")</f>
        <v>  </v>
      </c>
      <c r="K9" s="1" t="str">
        <f>IF(AND('orig data'!E9&gt;0,'orig data'!E9&lt;=5),"c"," ")&amp;IF(AND('orig data'!J9&gt;0,'orig data'!J9&lt;=5),"p"," ")</f>
        <v>  </v>
      </c>
      <c r="L9" s="1" t="str">
        <f>IF(AND('orig data'!F9&gt;0,'orig data'!F9&lt;=5),"c"," ")&amp;IF(AND('orig data'!K9&gt;0,'orig data'!K9&lt;=5),"p"," ")</f>
        <v>  </v>
      </c>
    </row>
    <row r="10" spans="1:12" s="4" customFormat="1" ht="12.75">
      <c r="A10" s="4" t="s">
        <v>212</v>
      </c>
      <c r="B10" s="4">
        <f>'orig data'!L10</f>
        <v>4.7778074928</v>
      </c>
      <c r="C10" s="4">
        <f>'orig data'!M10</f>
        <v>4.5881777957</v>
      </c>
      <c r="D10" s="4">
        <f>'orig data'!N10</f>
        <v>4.4538508429</v>
      </c>
      <c r="E10" s="4">
        <f>'orig data'!O10</f>
        <v>4.1516713689</v>
      </c>
      <c r="F10" s="4">
        <f>'orig data'!P10</f>
        <v>3.9058383791</v>
      </c>
      <c r="G10" s="6"/>
      <c r="H10" s="1" t="str">
        <f>IF(AND('orig data'!B10&gt;0,'orig data'!B10&lt;=5),"c"," ")&amp;IF(AND('orig data'!G10&gt;0,'orig data'!G10&lt;=5),"p"," ")</f>
        <v>  </v>
      </c>
      <c r="I10" s="1" t="str">
        <f>IF(AND('orig data'!C10&gt;0,'orig data'!C10&lt;=5),"c"," ")&amp;IF(AND('orig data'!H10&gt;0,'orig data'!H10&lt;=5),"p"," ")</f>
        <v>  </v>
      </c>
      <c r="J10" s="1" t="str">
        <f>IF(AND('orig data'!D10&gt;0,'orig data'!D10&lt;=5),"c"," ")&amp;IF(AND('orig data'!I10&gt;0,'orig data'!I10&lt;=5),"p"," ")</f>
        <v>  </v>
      </c>
      <c r="K10" s="1" t="str">
        <f>IF(AND('orig data'!E10&gt;0,'orig data'!E10&lt;=5),"c"," ")&amp;IF(AND('orig data'!J10&gt;0,'orig data'!J10&lt;=5),"p"," ")</f>
        <v>  </v>
      </c>
      <c r="L10" s="1" t="str">
        <f>IF(AND('orig data'!F10&gt;0,'orig data'!F10&lt;=5),"c"," ")&amp;IF(AND('orig data'!K10&gt;0,'orig data'!K10&lt;=5),"p"," ")</f>
        <v>  </v>
      </c>
    </row>
    <row r="11" spans="1:12" s="4" customFormat="1" ht="12.75">
      <c r="A11" s="4" t="s">
        <v>213</v>
      </c>
      <c r="B11" s="4">
        <f>'orig data'!L11</f>
        <v>6.3362193121</v>
      </c>
      <c r="C11" s="4">
        <f>'orig data'!M11</f>
        <v>6.193539825</v>
      </c>
      <c r="D11" s="4">
        <f>'orig data'!N11</f>
        <v>6.3267520755</v>
      </c>
      <c r="E11" s="4">
        <f>'orig data'!O11</f>
        <v>5.7370451749</v>
      </c>
      <c r="F11" s="4">
        <f>'orig data'!P11</f>
        <v>6.2777290317</v>
      </c>
      <c r="G11" s="6"/>
      <c r="H11" s="1" t="str">
        <f>IF(AND('orig data'!B11&gt;0,'orig data'!B11&lt;=5),"c"," ")&amp;IF(AND('orig data'!G11&gt;0,'orig data'!G11&lt;=5),"p"," ")</f>
        <v>  </v>
      </c>
      <c r="I11" s="1" t="str">
        <f>IF(AND('orig data'!C11&gt;0,'orig data'!C11&lt;=5),"c"," ")&amp;IF(AND('orig data'!H11&gt;0,'orig data'!H11&lt;=5),"p"," ")</f>
        <v>  </v>
      </c>
      <c r="J11" s="1" t="str">
        <f>IF(AND('orig data'!D11&gt;0,'orig data'!D11&lt;=5),"c"," ")&amp;IF(AND('orig data'!I11&gt;0,'orig data'!I11&lt;=5),"p"," ")</f>
        <v>  </v>
      </c>
      <c r="K11" s="1" t="str">
        <f>IF(AND('orig data'!E11&gt;0,'orig data'!E11&lt;=5),"c"," ")&amp;IF(AND('orig data'!J11&gt;0,'orig data'!J11&lt;=5),"p"," ")</f>
        <v>  </v>
      </c>
      <c r="L11" s="1" t="str">
        <f>IF(AND('orig data'!F11&gt;0,'orig data'!F11&lt;=5),"c"," ")&amp;IF(AND('orig data'!K11&gt;0,'orig data'!K11&lt;=5),"p"," ")</f>
        <v>  </v>
      </c>
    </row>
    <row r="12" spans="1:12" s="4" customFormat="1" ht="12.75">
      <c r="A12" s="4" t="s">
        <v>112</v>
      </c>
      <c r="B12" s="4">
        <f>'orig data'!L12</f>
        <v>4.7946662958</v>
      </c>
      <c r="C12" s="4">
        <f>'orig data'!M12</f>
        <v>4.4747863986</v>
      </c>
      <c r="D12" s="4">
        <f>'orig data'!N12</f>
        <v>4.1835658869</v>
      </c>
      <c r="E12" s="4">
        <f>'orig data'!O12</f>
        <v>3.7674174402</v>
      </c>
      <c r="F12" s="4">
        <f>'orig data'!P12</f>
        <v>3.6490683073</v>
      </c>
      <c r="G12" s="6"/>
      <c r="H12" s="1" t="str">
        <f>IF(AND('orig data'!B12&gt;0,'orig data'!B12&lt;=5),"c"," ")&amp;IF(AND('orig data'!G12&gt;0,'orig data'!G12&lt;=5),"p"," ")</f>
        <v>  </v>
      </c>
      <c r="I12" s="1" t="str">
        <f>IF(AND('orig data'!C12&gt;0,'orig data'!C12&lt;=5),"c"," ")&amp;IF(AND('orig data'!H12&gt;0,'orig data'!H12&lt;=5),"p"," ")</f>
        <v>  </v>
      </c>
      <c r="J12" s="1" t="str">
        <f>IF(AND('orig data'!D12&gt;0,'orig data'!D12&lt;=5),"c"," ")&amp;IF(AND('orig data'!I12&gt;0,'orig data'!I12&lt;=5),"p"," ")</f>
        <v>  </v>
      </c>
      <c r="K12" s="1" t="str">
        <f>IF(AND('orig data'!E12&gt;0,'orig data'!E12&lt;=5),"c"," ")&amp;IF(AND('orig data'!J12&gt;0,'orig data'!J12&lt;=5),"p"," ")</f>
        <v>  </v>
      </c>
      <c r="L12" s="1" t="str">
        <f>IF(AND('orig data'!F12&gt;0,'orig data'!F12&lt;=5),"c"," ")&amp;IF(AND('orig data'!K12&gt;0,'orig data'!K12&lt;=5),"p"," ")</f>
        <v>  </v>
      </c>
    </row>
    <row r="13" spans="1:12" s="4" customFormat="1" ht="12.75">
      <c r="A13" s="10" t="str">
        <f aca="true" t="shared" si="0" ref="A13:F13">A7</f>
        <v>Manitoba</v>
      </c>
      <c r="B13" s="10">
        <f t="shared" si="0"/>
        <v>4.963566815</v>
      </c>
      <c r="C13" s="10">
        <f t="shared" si="0"/>
        <v>4.6214454655</v>
      </c>
      <c r="D13" s="10">
        <f t="shared" si="0"/>
        <v>4.4206174347</v>
      </c>
      <c r="E13" s="10">
        <f t="shared" si="0"/>
        <v>4.0188819002</v>
      </c>
      <c r="F13" s="10">
        <f t="shared" si="0"/>
        <v>3.883849685</v>
      </c>
      <c r="G13" s="6"/>
      <c r="H13" s="9" t="str">
        <f>IF(AND('orig data'!B8&gt;0,'orig data'!B8&lt;=5),"c"," ")&amp;IF(AND('orig data'!G8&gt;0,'orig data'!G8&lt;=5),"p"," ")</f>
        <v>  </v>
      </c>
      <c r="I13" s="9" t="str">
        <f>IF(AND('orig data'!C8&gt;0,'orig data'!C8&lt;=5),"c"," ")&amp;IF(AND('orig data'!H8&gt;0,'orig data'!H8&lt;=5),"p"," ")</f>
        <v>  </v>
      </c>
      <c r="J13" s="9" t="str">
        <f>IF(AND('orig data'!D8&gt;0,'orig data'!D8&lt;=5),"c"," ")&amp;IF(AND('orig data'!I8&gt;0,'orig data'!I8&lt;=5),"p"," ")</f>
        <v>  </v>
      </c>
      <c r="K13" s="9" t="str">
        <f>IF(AND('orig data'!E8&gt;0,'orig data'!E8&lt;=5),"c"," ")&amp;IF(AND('orig data'!J8&gt;0,'orig data'!J8&lt;=5),"p"," ")</f>
        <v>  </v>
      </c>
      <c r="L13" s="9" t="str">
        <f>IF(AND('orig data'!F8&gt;0,'orig data'!F8&lt;=5),"c"," ")&amp;IF(AND('orig data'!K8&gt;0,'orig data'!K8&lt;=5),"p"," ")</f>
        <v>  </v>
      </c>
    </row>
    <row r="14" spans="2:12" s="4" customFormat="1" ht="12.75">
      <c r="B14" s="2"/>
      <c r="C14" s="2"/>
      <c r="D14" s="2"/>
      <c r="E14" s="2"/>
      <c r="F14" s="2"/>
      <c r="G14" s="6"/>
      <c r="H14" s="1"/>
      <c r="I14" s="1"/>
      <c r="J14" s="1"/>
      <c r="K14" s="1"/>
      <c r="L14" s="1"/>
    </row>
    <row r="15" spans="1:12" ht="12.75">
      <c r="A15" t="s">
        <v>113</v>
      </c>
      <c r="B15">
        <f>'orig data'!L13</f>
        <v>3.9653703612</v>
      </c>
      <c r="C15">
        <f>'orig data'!M13</f>
        <v>3.9091862177</v>
      </c>
      <c r="D15">
        <f>'orig data'!N13</f>
        <v>3.795236007</v>
      </c>
      <c r="E15">
        <f>'orig data'!O13</f>
        <v>3.1532409456</v>
      </c>
      <c r="F15">
        <f>'orig data'!P13</f>
        <v>3.2344979059</v>
      </c>
      <c r="G15" s="7"/>
      <c r="H15" s="1" t="str">
        <f>IF(AND('orig data'!B13&gt;0,'orig data'!B13&lt;=5),"c"," ")&amp;IF(AND('orig data'!G13&gt;0,'orig data'!G13&lt;=5),"p"," ")</f>
        <v>  </v>
      </c>
      <c r="I15" s="1" t="str">
        <f>IF(AND('orig data'!C13&gt;0,'orig data'!C13&lt;=5),"c"," ")&amp;IF(AND('orig data'!H13&gt;0,'orig data'!H13&lt;=5),"p"," ")</f>
        <v>  </v>
      </c>
      <c r="J15" s="1" t="str">
        <f>IF(AND('orig data'!D13&gt;0,'orig data'!D13&lt;=5),"c"," ")&amp;IF(AND('orig data'!I13&gt;0,'orig data'!I13&lt;=5),"p"," ")</f>
        <v>  </v>
      </c>
      <c r="K15" s="1" t="str">
        <f>IF(AND('orig data'!E13&gt;0,'orig data'!E13&lt;=5),"c"," ")&amp;IF(AND('orig data'!J13&gt;0,'orig data'!J13&lt;=5),"p"," ")</f>
        <v>  </v>
      </c>
      <c r="L15" s="1" t="str">
        <f>IF(AND('orig data'!F13&gt;0,'orig data'!F13&lt;=5),"c"," ")&amp;IF(AND('orig data'!K13&gt;0,'orig data'!K13&lt;=5),"p"," ")</f>
        <v>  </v>
      </c>
    </row>
    <row r="16" spans="1:12" ht="12.75">
      <c r="A16" t="s">
        <v>114</v>
      </c>
      <c r="B16">
        <f>'orig data'!L14</f>
        <v>4.4824160328</v>
      </c>
      <c r="C16">
        <f>'orig data'!M14</f>
        <v>4.0725178229</v>
      </c>
      <c r="D16">
        <f>'orig data'!N14</f>
        <v>4.3319831011</v>
      </c>
      <c r="E16">
        <f>'orig data'!O14</f>
        <v>3.7483078963</v>
      </c>
      <c r="F16">
        <f>'orig data'!P14</f>
        <v>3.4259691632</v>
      </c>
      <c r="G16" s="7"/>
      <c r="H16" s="1" t="str">
        <f>IF(AND('orig data'!B14&gt;0,'orig data'!B14&lt;=5),"c"," ")&amp;IF(AND('orig data'!G14&gt;0,'orig data'!G14&lt;=5),"p"," ")</f>
        <v>  </v>
      </c>
      <c r="I16" s="1" t="str">
        <f>IF(AND('orig data'!C14&gt;0,'orig data'!C14&lt;=5),"c"," ")&amp;IF(AND('orig data'!H14&gt;0,'orig data'!H14&lt;=5),"p"," ")</f>
        <v>  </v>
      </c>
      <c r="J16" s="1" t="str">
        <f>IF(AND('orig data'!D14&gt;0,'orig data'!D14&lt;=5),"c"," ")&amp;IF(AND('orig data'!I14&gt;0,'orig data'!I14&lt;=5),"p"," ")</f>
        <v>  </v>
      </c>
      <c r="K16" s="1" t="str">
        <f>IF(AND('orig data'!E14&gt;0,'orig data'!E14&lt;=5),"c"," ")&amp;IF(AND('orig data'!J14&gt;0,'orig data'!J14&lt;=5),"p"," ")</f>
        <v>  </v>
      </c>
      <c r="L16" s="1" t="str">
        <f>IF(AND('orig data'!F14&gt;0,'orig data'!F14&lt;=5),"c"," ")&amp;IF(AND('orig data'!K14&gt;0,'orig data'!K14&lt;=5),"p"," ")</f>
        <v>  </v>
      </c>
    </row>
    <row r="17" spans="1:12" ht="12.75">
      <c r="A17" s="9" t="s">
        <v>110</v>
      </c>
      <c r="B17" s="11">
        <f>B6</f>
        <v>5.686815756</v>
      </c>
      <c r="C17" s="11">
        <f>C6</f>
        <v>4.4021389568</v>
      </c>
      <c r="D17" s="11">
        <f>D6</f>
        <v>3.6593346612</v>
      </c>
      <c r="E17" s="11">
        <f>E6</f>
        <v>3.9857200832</v>
      </c>
      <c r="F17" s="11">
        <f>F6</f>
        <v>3.7998461399</v>
      </c>
      <c r="G17" s="7"/>
      <c r="H17" s="9" t="str">
        <f>IF(AND('orig data'!B7&gt;0,'orig data'!B7&lt;=5),"c"," ")&amp;IF(AND('orig data'!G7&gt;0,'orig data'!G7&lt;=5),"p"," ")</f>
        <v>  </v>
      </c>
      <c r="I17" s="9" t="str">
        <f>IF(AND('orig data'!C7&gt;0,'orig data'!C7&lt;=5),"c"," ")&amp;IF(AND('orig data'!H7&gt;0,'orig data'!H7&lt;=5),"p"," ")</f>
        <v>  </v>
      </c>
      <c r="J17" s="9" t="str">
        <f>IF(AND('orig data'!D7&gt;0,'orig data'!D7&lt;=5),"c"," ")&amp;IF(AND('orig data'!I7&gt;0,'orig data'!I7&lt;=5),"p"," ")</f>
        <v>  </v>
      </c>
      <c r="K17" s="9" t="str">
        <f>IF(AND('orig data'!E7&gt;0,'orig data'!E7&lt;=5),"c"," ")&amp;IF(AND('orig data'!J7&gt;0,'orig data'!J7&lt;=5),"p"," ")</f>
        <v>  </v>
      </c>
      <c r="L17" s="9" t="str">
        <f>IF(AND('orig data'!F7&gt;0,'orig data'!F7&lt;=5),"c"," ")&amp;IF(AND('orig data'!K7&gt;0,'orig data'!K7&lt;=5),"p"," ")</f>
        <v>  </v>
      </c>
    </row>
    <row r="18" spans="1:12" ht="12.75">
      <c r="A18" t="s">
        <v>115</v>
      </c>
      <c r="B18">
        <f>'orig data'!L15</f>
        <v>4.6952231507</v>
      </c>
      <c r="C18">
        <f>'orig data'!M15</f>
        <v>4.211330822</v>
      </c>
      <c r="D18">
        <f>'orig data'!N15</f>
        <v>4.0066068381</v>
      </c>
      <c r="E18">
        <f>'orig data'!O15</f>
        <v>4.1592973719</v>
      </c>
      <c r="F18">
        <f>'orig data'!P15</f>
        <v>4.0337179278</v>
      </c>
      <c r="G18" s="7"/>
      <c r="H18" s="1" t="str">
        <f>IF(AND('orig data'!B15&gt;0,'orig data'!B15&lt;=5),"c"," ")&amp;IF(AND('orig data'!G15&gt;0,'orig data'!G15&lt;=5),"p"," ")</f>
        <v>  </v>
      </c>
      <c r="I18" s="1" t="str">
        <f>IF(AND('orig data'!C15&gt;0,'orig data'!C15&lt;=5),"c"," ")&amp;IF(AND('orig data'!H15&gt;0,'orig data'!H15&lt;=5),"p"," ")</f>
        <v>  </v>
      </c>
      <c r="J18" s="1" t="str">
        <f>IF(AND('orig data'!D15&gt;0,'orig data'!D15&lt;=5),"c"," ")&amp;IF(AND('orig data'!I15&gt;0,'orig data'!I15&lt;=5),"p"," ")</f>
        <v>  </v>
      </c>
      <c r="K18" s="1" t="str">
        <f>IF(AND('orig data'!E15&gt;0,'orig data'!E15&lt;=5),"c"," ")&amp;IF(AND('orig data'!J15&gt;0,'orig data'!J15&lt;=5),"p"," ")</f>
        <v>  </v>
      </c>
      <c r="L18" s="1" t="str">
        <f>IF(AND('orig data'!F15&gt;0,'orig data'!F15&lt;=5),"c"," ")&amp;IF(AND('orig data'!K15&gt;0,'orig data'!K15&lt;=5),"p"," ")</f>
        <v>  </v>
      </c>
    </row>
    <row r="19" spans="1:12" ht="12.75">
      <c r="A19" t="s">
        <v>116</v>
      </c>
      <c r="B19">
        <f>'orig data'!L16</f>
        <v>4.7719172659</v>
      </c>
      <c r="C19">
        <f>'orig data'!M16</f>
        <v>4.793761226</v>
      </c>
      <c r="D19">
        <f>'orig data'!N16</f>
        <v>4.6063099039</v>
      </c>
      <c r="E19">
        <f>'orig data'!O16</f>
        <v>4.0445630509</v>
      </c>
      <c r="F19">
        <f>'orig data'!P16</f>
        <v>3.9365061946</v>
      </c>
      <c r="G19" s="7"/>
      <c r="H19" s="1" t="str">
        <f>IF(AND('orig data'!B16&gt;0,'orig data'!B16&lt;=5),"c"," ")&amp;IF(AND('orig data'!G16&gt;0,'orig data'!G16&lt;=5),"p"," ")</f>
        <v>  </v>
      </c>
      <c r="I19" s="1" t="str">
        <f>IF(AND('orig data'!C16&gt;0,'orig data'!C16&lt;=5),"c"," ")&amp;IF(AND('orig data'!H16&gt;0,'orig data'!H16&lt;=5),"p"," ")</f>
        <v>  </v>
      </c>
      <c r="J19" s="1" t="str">
        <f>IF(AND('orig data'!D16&gt;0,'orig data'!D16&lt;=5),"c"," ")&amp;IF(AND('orig data'!I16&gt;0,'orig data'!I16&lt;=5),"p"," ")</f>
        <v>  </v>
      </c>
      <c r="K19" s="1" t="str">
        <f>IF(AND('orig data'!E16&gt;0,'orig data'!E16&lt;=5),"c"," ")&amp;IF(AND('orig data'!J16&gt;0,'orig data'!J16&lt;=5),"p"," ")</f>
        <v>  </v>
      </c>
      <c r="L19" s="1" t="str">
        <f>IF(AND('orig data'!F16&gt;0,'orig data'!F16&lt;=5),"c"," ")&amp;IF(AND('orig data'!K16&gt;0,'orig data'!K16&lt;=5),"p"," ")</f>
        <v>  </v>
      </c>
    </row>
    <row r="20" spans="1:12" ht="12.75">
      <c r="A20" t="s">
        <v>117</v>
      </c>
      <c r="B20">
        <f>'orig data'!L17</f>
        <v>5.1611307975</v>
      </c>
      <c r="C20">
        <f>'orig data'!M17</f>
        <v>5.0179076077</v>
      </c>
      <c r="D20">
        <f>'orig data'!N17</f>
        <v>4.6856621306</v>
      </c>
      <c r="E20">
        <f>'orig data'!O17</f>
        <v>4.1362441352</v>
      </c>
      <c r="F20">
        <f>'orig data'!P17</f>
        <v>4.0293241855</v>
      </c>
      <c r="G20" s="7"/>
      <c r="H20" s="1" t="str">
        <f>IF(AND('orig data'!B17&gt;0,'orig data'!B17&lt;=5),"c"," ")&amp;IF(AND('orig data'!G17&gt;0,'orig data'!G17&lt;=5),"p"," ")</f>
        <v>  </v>
      </c>
      <c r="I20" s="1" t="str">
        <f>IF(AND('orig data'!C17&gt;0,'orig data'!C17&lt;=5),"c"," ")&amp;IF(AND('orig data'!H17&gt;0,'orig data'!H17&lt;=5),"p"," ")</f>
        <v>  </v>
      </c>
      <c r="J20" s="1" t="str">
        <f>IF(AND('orig data'!D17&gt;0,'orig data'!D17&lt;=5),"c"," ")&amp;IF(AND('orig data'!I17&gt;0,'orig data'!I17&lt;=5),"p"," ")</f>
        <v>  </v>
      </c>
      <c r="K20" s="1" t="str">
        <f>IF(AND('orig data'!E17&gt;0,'orig data'!E17&lt;=5),"c"," ")&amp;IF(AND('orig data'!J17&gt;0,'orig data'!J17&lt;=5),"p"," ")</f>
        <v>  </v>
      </c>
      <c r="L20" s="1" t="str">
        <f>IF(AND('orig data'!F17&gt;0,'orig data'!F17&lt;=5),"c"," ")&amp;IF(AND('orig data'!K17&gt;0,'orig data'!K17&lt;=5),"p"," ")</f>
        <v>  </v>
      </c>
    </row>
    <row r="21" spans="1:12" ht="12.75">
      <c r="A21" t="s">
        <v>118</v>
      </c>
      <c r="B21">
        <f>'orig data'!L18</f>
        <v>5.1135576553</v>
      </c>
      <c r="C21">
        <f>'orig data'!M18</f>
        <v>4.7828970464</v>
      </c>
      <c r="D21">
        <f>'orig data'!N18</f>
        <v>4.3944557693</v>
      </c>
      <c r="E21">
        <f>'orig data'!O18</f>
        <v>4.4140547062</v>
      </c>
      <c r="F21">
        <f>'orig data'!P18</f>
        <v>3.9429843271</v>
      </c>
      <c r="G21" s="7"/>
      <c r="H21" s="1" t="str">
        <f>IF(AND('orig data'!B18&gt;0,'orig data'!B18&lt;=5),"c"," ")&amp;IF(AND('orig data'!G18&gt;0,'orig data'!G18&lt;=5),"p"," ")</f>
        <v>  </v>
      </c>
      <c r="I21" s="1" t="str">
        <f>IF(AND('orig data'!C18&gt;0,'orig data'!C18&lt;=5),"c"," ")&amp;IF(AND('orig data'!H18&gt;0,'orig data'!H18&lt;=5),"p"," ")</f>
        <v>  </v>
      </c>
      <c r="J21" s="1" t="str">
        <f>IF(AND('orig data'!D18&gt;0,'orig data'!D18&lt;=5),"c"," ")&amp;IF(AND('orig data'!I18&gt;0,'orig data'!I18&lt;=5),"p"," ")</f>
        <v>  </v>
      </c>
      <c r="K21" s="1" t="str">
        <f>IF(AND('orig data'!E18&gt;0,'orig data'!E18&lt;=5),"c"," ")&amp;IF(AND('orig data'!J18&gt;0,'orig data'!J18&lt;=5),"p"," ")</f>
        <v>  </v>
      </c>
      <c r="L21" s="1" t="str">
        <f>IF(AND('orig data'!F18&gt;0,'orig data'!F18&lt;=5),"c"," ")&amp;IF(AND('orig data'!K18&gt;0,'orig data'!K18&lt;=5),"p"," ")</f>
        <v>  </v>
      </c>
    </row>
    <row r="22" spans="1:12" ht="12.75">
      <c r="A22" t="s">
        <v>119</v>
      </c>
      <c r="B22">
        <f>'orig data'!L19</f>
        <v>9.463472156</v>
      </c>
      <c r="C22">
        <f>'orig data'!M19</f>
        <v>10.179906793</v>
      </c>
      <c r="D22">
        <f>'orig data'!N19</f>
        <v>8.2767484969</v>
      </c>
      <c r="E22">
        <f>'orig data'!O19</f>
        <v>4.2672588231</v>
      </c>
      <c r="F22">
        <f>'orig data'!P19</f>
        <v>5.1643437146</v>
      </c>
      <c r="G22" s="7"/>
      <c r="H22" s="1" t="str">
        <f>IF(AND('orig data'!B19&gt;0,'orig data'!B19&lt;=5),"c"," ")&amp;IF(AND('orig data'!G19&gt;0,'orig data'!G19&lt;=5),"p"," ")</f>
        <v>  </v>
      </c>
      <c r="I22" s="1" t="str">
        <f>IF(AND('orig data'!C19&gt;0,'orig data'!C19&lt;=5),"c"," ")&amp;IF(AND('orig data'!H19&gt;0,'orig data'!H19&lt;=5),"p"," ")</f>
        <v>  </v>
      </c>
      <c r="J22" s="1" t="str">
        <f>IF(AND('orig data'!D19&gt;0,'orig data'!D19&lt;=5),"c"," ")&amp;IF(AND('orig data'!I19&gt;0,'orig data'!I19&lt;=5),"p"," ")</f>
        <v>  </v>
      </c>
      <c r="K22" s="1" t="str">
        <f>IF(AND('orig data'!E19&gt;0,'orig data'!E19&lt;=5),"c"," ")&amp;IF(AND('orig data'!J19&gt;0,'orig data'!J19&lt;=5),"p"," ")</f>
        <v>  </v>
      </c>
      <c r="L22" s="1" t="str">
        <f>IF(AND('orig data'!F19&gt;0,'orig data'!F19&lt;=5),"c"," ")&amp;IF(AND('orig data'!K19&gt;0,'orig data'!K19&lt;=5),"p"," ")</f>
        <v>  </v>
      </c>
    </row>
    <row r="23" spans="1:12" ht="12.75">
      <c r="A23" t="s">
        <v>121</v>
      </c>
      <c r="B23">
        <f>'orig data'!L20</f>
        <v>6.447593172</v>
      </c>
      <c r="C23">
        <f>'orig data'!M20</f>
        <v>6.131410889</v>
      </c>
      <c r="D23">
        <f>'orig data'!N20</f>
        <v>7.051946543</v>
      </c>
      <c r="E23">
        <f>'orig data'!O20</f>
        <v>5.1249775349</v>
      </c>
      <c r="F23">
        <f>'orig data'!P20</f>
        <v>5.1550851754</v>
      </c>
      <c r="G23" s="7"/>
      <c r="H23" s="1" t="str">
        <f>IF(AND('orig data'!B20&gt;0,'orig data'!B20&lt;=5),"c"," ")&amp;IF(AND('orig data'!G20&gt;0,'orig data'!G20&lt;=5),"p"," ")</f>
        <v>  </v>
      </c>
      <c r="I23" s="1" t="str">
        <f>IF(AND('orig data'!C20&gt;0,'orig data'!C20&lt;=5),"c"," ")&amp;IF(AND('orig data'!H20&gt;0,'orig data'!H20&lt;=5),"p"," ")</f>
        <v>  </v>
      </c>
      <c r="J23" s="1" t="str">
        <f>IF(AND('orig data'!D20&gt;0,'orig data'!D20&lt;=5),"c"," ")&amp;IF(AND('orig data'!I20&gt;0,'orig data'!I20&lt;=5),"p"," ")</f>
        <v>  </v>
      </c>
      <c r="K23" s="1" t="str">
        <f>IF(AND('orig data'!E20&gt;0,'orig data'!E20&lt;=5),"c"," ")&amp;IF(AND('orig data'!J20&gt;0,'orig data'!J20&lt;=5),"p"," ")</f>
        <v>  </v>
      </c>
      <c r="L23" s="1" t="str">
        <f>IF(AND('orig data'!F20&gt;0,'orig data'!F20&lt;=5),"c"," ")&amp;IF(AND('orig data'!K20&gt;0,'orig data'!K20&lt;=5),"p"," ")</f>
        <v>  </v>
      </c>
    </row>
    <row r="24" spans="1:12" ht="12.75">
      <c r="A24" t="s">
        <v>120</v>
      </c>
      <c r="B24">
        <f>'orig data'!L21</f>
        <v>6.9865378299</v>
      </c>
      <c r="C24">
        <f>'orig data'!M21</f>
        <v>6.2744105757</v>
      </c>
      <c r="D24">
        <f>'orig data'!N21</f>
        <v>6.3481840745</v>
      </c>
      <c r="E24">
        <f>'orig data'!O21</f>
        <v>6.6774287037</v>
      </c>
      <c r="F24">
        <f>'orig data'!P21</f>
        <v>6.3162234872</v>
      </c>
      <c r="G24" s="7"/>
      <c r="H24" s="1" t="str">
        <f>IF(AND('orig data'!B21&gt;0,'orig data'!B21&lt;=5),"c"," ")&amp;IF(AND('orig data'!G21&gt;0,'orig data'!G21&lt;=5),"p"," ")</f>
        <v>  </v>
      </c>
      <c r="I24" s="1" t="str">
        <f>IF(AND('orig data'!C21&gt;0,'orig data'!C21&lt;=5),"c"," ")&amp;IF(AND('orig data'!H21&gt;0,'orig data'!H21&lt;=5),"p"," ")</f>
        <v>  </v>
      </c>
      <c r="J24" s="1" t="str">
        <f>IF(AND('orig data'!D21&gt;0,'orig data'!D21&lt;=5),"c"," ")&amp;IF(AND('orig data'!I21&gt;0,'orig data'!I21&lt;=5),"p"," ")</f>
        <v>  </v>
      </c>
      <c r="K24" s="1" t="str">
        <f>IF(AND('orig data'!E21&gt;0,'orig data'!E21&lt;=5),"c"," ")&amp;IF(AND('orig data'!J21&gt;0,'orig data'!J21&lt;=5),"p"," ")</f>
        <v>  </v>
      </c>
      <c r="L24" s="1" t="str">
        <f>IF(AND('orig data'!F21&gt;0,'orig data'!F21&lt;=5),"c"," ")&amp;IF(AND('orig data'!K21&gt;0,'orig data'!K21&lt;=5),"p"," ")</f>
        <v>  </v>
      </c>
    </row>
    <row r="25" spans="1:12" ht="12.75">
      <c r="A25" t="s">
        <v>122</v>
      </c>
      <c r="B25">
        <f>'orig data'!L22</f>
        <v>3.8956677208</v>
      </c>
      <c r="C25">
        <f>'orig data'!M22</f>
        <v>3.6186861923</v>
      </c>
      <c r="D25">
        <f>'orig data'!N22</f>
        <v>3.0928016576</v>
      </c>
      <c r="E25">
        <f>'orig data'!O22</f>
        <v>2.5621062699</v>
      </c>
      <c r="F25">
        <f>'orig data'!P22</f>
        <v>2.5483338995</v>
      </c>
      <c r="G25" s="7"/>
      <c r="H25" s="1" t="str">
        <f>IF(AND('orig data'!B22&gt;0,'orig data'!B22&lt;=5),"c"," ")&amp;IF(AND('orig data'!G22&gt;0,'orig data'!G22&lt;=5),"p"," ")</f>
        <v>  </v>
      </c>
      <c r="I25" s="1" t="str">
        <f>IF(AND('orig data'!C22&gt;0,'orig data'!C22&lt;=5),"c"," ")&amp;IF(AND('orig data'!H22&gt;0,'orig data'!H22&lt;=5),"p"," ")</f>
        <v>  </v>
      </c>
      <c r="J25" s="1" t="str">
        <f>IF(AND('orig data'!D22&gt;0,'orig data'!D22&lt;=5),"c"," ")&amp;IF(AND('orig data'!I22&gt;0,'orig data'!I22&lt;=5),"p"," ")</f>
        <v>  </v>
      </c>
      <c r="K25" s="1" t="str">
        <f>IF(AND('orig data'!E22&gt;0,'orig data'!E22&lt;=5),"c"," ")&amp;IF(AND('orig data'!J22&gt;0,'orig data'!J22&lt;=5),"p"," ")</f>
        <v>  </v>
      </c>
      <c r="L25" s="1" t="str">
        <f>IF(AND('orig data'!F22&gt;0,'orig data'!F22&lt;=5),"c"," ")&amp;IF(AND('orig data'!K22&gt;0,'orig data'!K22&lt;=5),"p"," ")</f>
        <v>  </v>
      </c>
    </row>
    <row r="26" spans="1:12" ht="12.75">
      <c r="A26" t="s">
        <v>123</v>
      </c>
      <c r="B26">
        <f>'orig data'!L23</f>
        <v>3.3557794077</v>
      </c>
      <c r="C26">
        <f>'orig data'!M23</f>
        <v>3.762116654</v>
      </c>
      <c r="D26">
        <f>'orig data'!N23</f>
        <v>3.3062061307</v>
      </c>
      <c r="E26">
        <f>'orig data'!O23</f>
        <v>2.5445348395</v>
      </c>
      <c r="F26">
        <f>'orig data'!P23</f>
        <v>2.5768830934</v>
      </c>
      <c r="G26" s="7"/>
      <c r="H26" s="1" t="str">
        <f>IF(AND('orig data'!B23&gt;0,'orig data'!B23&lt;=5),"c"," ")&amp;IF(AND('orig data'!G23&gt;0,'orig data'!G23&lt;=5),"p"," ")</f>
        <v>  </v>
      </c>
      <c r="I26" s="1" t="str">
        <f>IF(AND('orig data'!C23&gt;0,'orig data'!C23&lt;=5),"c"," ")&amp;IF(AND('orig data'!H23&gt;0,'orig data'!H23&lt;=5),"p"," ")</f>
        <v>  </v>
      </c>
      <c r="J26" s="1" t="str">
        <f>IF(AND('orig data'!D23&gt;0,'orig data'!D23&lt;=5),"c"," ")&amp;IF(AND('orig data'!I23&gt;0,'orig data'!I23&lt;=5),"p"," ")</f>
        <v>  </v>
      </c>
      <c r="K26" s="1" t="str">
        <f>IF(AND('orig data'!E23&gt;0,'orig data'!E23&lt;=5),"c"," ")&amp;IF(AND('orig data'!J23&gt;0,'orig data'!J23&lt;=5),"p"," ")</f>
        <v>  </v>
      </c>
      <c r="L26" s="1" t="str">
        <f>IF(AND('orig data'!F23&gt;0,'orig data'!F23&lt;=5),"c"," ")&amp;IF(AND('orig data'!K23&gt;0,'orig data'!K23&lt;=5),"p"," ")</f>
        <v>  </v>
      </c>
    </row>
    <row r="27" spans="1:12" ht="12.75">
      <c r="A27" t="s">
        <v>126</v>
      </c>
      <c r="B27">
        <f>'orig data'!L24</f>
        <v>4.7947654782</v>
      </c>
      <c r="C27">
        <f>'orig data'!M24</f>
        <v>4.1650649181</v>
      </c>
      <c r="D27">
        <f>'orig data'!N24</f>
        <v>4.1244957442</v>
      </c>
      <c r="E27">
        <f>'orig data'!O24</f>
        <v>3.3351664508</v>
      </c>
      <c r="F27">
        <f>'orig data'!P24</f>
        <v>3.5000762233</v>
      </c>
      <c r="G27" s="7"/>
      <c r="H27" s="1" t="str">
        <f>IF(AND('orig data'!B24&gt;0,'orig data'!B24&lt;=5),"c"," ")&amp;IF(AND('orig data'!G24&gt;0,'orig data'!G24&lt;=5),"p"," ")</f>
        <v>  </v>
      </c>
      <c r="I27" s="1" t="str">
        <f>IF(AND('orig data'!C24&gt;0,'orig data'!C24&lt;=5),"c"," ")&amp;IF(AND('orig data'!H24&gt;0,'orig data'!H24&lt;=5),"p"," ")</f>
        <v>  </v>
      </c>
      <c r="J27" s="1" t="str">
        <f>IF(AND('orig data'!D24&gt;0,'orig data'!D24&lt;=5),"c"," ")&amp;IF(AND('orig data'!I24&gt;0,'orig data'!I24&lt;=5),"p"," ")</f>
        <v>  </v>
      </c>
      <c r="K27" s="1" t="str">
        <f>IF(AND('orig data'!E24&gt;0,'orig data'!E24&lt;=5),"c"," ")&amp;IF(AND('orig data'!J24&gt;0,'orig data'!J24&lt;=5),"p"," ")</f>
        <v>  </v>
      </c>
      <c r="L27" s="1" t="str">
        <f>IF(AND('orig data'!F24&gt;0,'orig data'!F24&lt;=5),"c"," ")&amp;IF(AND('orig data'!K24&gt;0,'orig data'!K24&lt;=5),"p"," ")</f>
        <v>  </v>
      </c>
    </row>
    <row r="28" spans="1:12" ht="12.75">
      <c r="A28" t="s">
        <v>128</v>
      </c>
      <c r="B28">
        <f>'orig data'!L25</f>
        <v>4.3987990619</v>
      </c>
      <c r="C28">
        <f>'orig data'!M25</f>
        <v>4.3781416399</v>
      </c>
      <c r="D28">
        <f>'orig data'!N25</f>
        <v>3.5658356173</v>
      </c>
      <c r="E28">
        <f>'orig data'!O25</f>
        <v>3.5101704885</v>
      </c>
      <c r="F28">
        <f>'orig data'!P25</f>
        <v>3.0766124373</v>
      </c>
      <c r="G28" s="7"/>
      <c r="H28" s="1" t="str">
        <f>IF(AND('orig data'!B25&gt;0,'orig data'!B25&lt;=5),"c"," ")&amp;IF(AND('orig data'!G25&gt;0,'orig data'!G25&lt;=5),"p"," ")</f>
        <v>  </v>
      </c>
      <c r="I28" s="1" t="str">
        <f>IF(AND('orig data'!C25&gt;0,'orig data'!C25&lt;=5),"c"," ")&amp;IF(AND('orig data'!H25&gt;0,'orig data'!H25&lt;=5),"p"," ")</f>
        <v>  </v>
      </c>
      <c r="J28" s="1" t="str">
        <f>IF(AND('orig data'!D25&gt;0,'orig data'!D25&lt;=5),"c"," ")&amp;IF(AND('orig data'!I25&gt;0,'orig data'!I25&lt;=5),"p"," ")</f>
        <v>  </v>
      </c>
      <c r="K28" s="1" t="str">
        <f>IF(AND('orig data'!E25&gt;0,'orig data'!E25&lt;=5),"c"," ")&amp;IF(AND('orig data'!J25&gt;0,'orig data'!J25&lt;=5),"p"," ")</f>
        <v>  </v>
      </c>
      <c r="L28" s="1" t="str">
        <f>IF(AND('orig data'!F25&gt;0,'orig data'!F25&lt;=5),"c"," ")&amp;IF(AND('orig data'!K25&gt;0,'orig data'!K25&lt;=5),"p"," ")</f>
        <v>  </v>
      </c>
    </row>
    <row r="29" spans="1:12" ht="12.75">
      <c r="A29" t="s">
        <v>127</v>
      </c>
      <c r="B29">
        <f>'orig data'!L26</f>
        <v>4.7732514819</v>
      </c>
      <c r="C29">
        <f>'orig data'!M26</f>
        <v>4.3217260771</v>
      </c>
      <c r="D29">
        <f>'orig data'!N26</f>
        <v>3.9868626016</v>
      </c>
      <c r="E29">
        <f>'orig data'!O26</f>
        <v>3.8243291926</v>
      </c>
      <c r="F29">
        <f>'orig data'!P26</f>
        <v>3.4505937233</v>
      </c>
      <c r="G29" s="7"/>
      <c r="H29" s="1" t="str">
        <f>IF(AND('orig data'!B26&gt;0,'orig data'!B26&lt;=5),"c"," ")&amp;IF(AND('orig data'!G26&gt;0,'orig data'!G26&lt;=5),"p"," ")</f>
        <v>  </v>
      </c>
      <c r="I29" s="1" t="str">
        <f>IF(AND('orig data'!C26&gt;0,'orig data'!C26&lt;=5),"c"," ")&amp;IF(AND('orig data'!H26&gt;0,'orig data'!H26&lt;=5),"p"," ")</f>
        <v>  </v>
      </c>
      <c r="J29" s="1" t="str">
        <f>IF(AND('orig data'!D26&gt;0,'orig data'!D26&lt;=5),"c"," ")&amp;IF(AND('orig data'!I26&gt;0,'orig data'!I26&lt;=5),"p"," ")</f>
        <v>  </v>
      </c>
      <c r="K29" s="1" t="str">
        <f>IF(AND('orig data'!E26&gt;0,'orig data'!E26&lt;=5),"c"," ")&amp;IF(AND('orig data'!J26&gt;0,'orig data'!J26&lt;=5),"p"," ")</f>
        <v>  </v>
      </c>
      <c r="L29" s="1" t="str">
        <f>IF(AND('orig data'!F26&gt;0,'orig data'!F26&lt;=5),"c"," ")&amp;IF(AND('orig data'!K26&gt;0,'orig data'!K26&lt;=5),"p"," ")</f>
        <v>  </v>
      </c>
    </row>
    <row r="30" spans="1:12" ht="12.75">
      <c r="A30" t="s">
        <v>125</v>
      </c>
      <c r="B30">
        <f>'orig data'!L27</f>
        <v>4.9186878529</v>
      </c>
      <c r="C30">
        <f>'orig data'!M27</f>
        <v>4.4521536943</v>
      </c>
      <c r="D30">
        <f>'orig data'!N27</f>
        <v>4.231941921</v>
      </c>
      <c r="E30">
        <f>'orig data'!O27</f>
        <v>3.259388578</v>
      </c>
      <c r="F30">
        <f>'orig data'!P27</f>
        <v>3.4239372334</v>
      </c>
      <c r="G30" s="7"/>
      <c r="H30" s="1" t="str">
        <f>IF(AND('orig data'!B27&gt;0,'orig data'!B27&lt;=5),"c"," ")&amp;IF(AND('orig data'!G27&gt;0,'orig data'!G27&lt;=5),"p"," ")</f>
        <v>  </v>
      </c>
      <c r="I30" s="1" t="str">
        <f>IF(AND('orig data'!C27&gt;0,'orig data'!C27&lt;=5),"c"," ")&amp;IF(AND('orig data'!H27&gt;0,'orig data'!H27&lt;=5),"p"," ")</f>
        <v>  </v>
      </c>
      <c r="J30" s="1" t="str">
        <f>IF(AND('orig data'!D27&gt;0,'orig data'!D27&lt;=5),"c"," ")&amp;IF(AND('orig data'!I27&gt;0,'orig data'!I27&lt;=5),"p"," ")</f>
        <v>  </v>
      </c>
      <c r="K30" s="1" t="str">
        <f>IF(AND('orig data'!E27&gt;0,'orig data'!E27&lt;=5),"c"," ")&amp;IF(AND('orig data'!J27&gt;0,'orig data'!J27&lt;=5),"p"," ")</f>
        <v>  </v>
      </c>
      <c r="L30" s="1" t="str">
        <f>IF(AND('orig data'!F27&gt;0,'orig data'!F27&lt;=5),"c"," ")&amp;IF(AND('orig data'!K27&gt;0,'orig data'!K27&lt;=5),"p"," ")</f>
        <v>  </v>
      </c>
    </row>
    <row r="31" spans="1:12" ht="12.75">
      <c r="A31" t="s">
        <v>124</v>
      </c>
      <c r="B31">
        <f>'orig data'!L28</f>
        <v>4.5731457375</v>
      </c>
      <c r="C31">
        <f>'orig data'!M28</f>
        <v>4.1627794961</v>
      </c>
      <c r="D31">
        <f>'orig data'!N28</f>
        <v>4.1837341696</v>
      </c>
      <c r="E31">
        <f>'orig data'!O28</f>
        <v>4.0407051985</v>
      </c>
      <c r="F31">
        <f>'orig data'!P28</f>
        <v>3.4887050478</v>
      </c>
      <c r="G31" s="7"/>
      <c r="H31" s="1" t="str">
        <f>IF(AND('orig data'!B28&gt;0,'orig data'!B28&lt;=5),"c"," ")&amp;IF(AND('orig data'!G28&gt;0,'orig data'!G28&lt;=5),"p"," ")</f>
        <v>  </v>
      </c>
      <c r="I31" s="1" t="str">
        <f>IF(AND('orig data'!C28&gt;0,'orig data'!C28&lt;=5),"c"," ")&amp;IF(AND('orig data'!H28&gt;0,'orig data'!H28&lt;=5),"p"," ")</f>
        <v>  </v>
      </c>
      <c r="J31" s="1" t="str">
        <f>IF(AND('orig data'!D28&gt;0,'orig data'!D28&lt;=5),"c"," ")&amp;IF(AND('orig data'!I28&gt;0,'orig data'!I28&lt;=5),"p"," ")</f>
        <v>  </v>
      </c>
      <c r="K31" s="1" t="str">
        <f>IF(AND('orig data'!E28&gt;0,'orig data'!E28&lt;=5),"c"," ")&amp;IF(AND('orig data'!J28&gt;0,'orig data'!J28&lt;=5),"p"," ")</f>
        <v>  </v>
      </c>
      <c r="L31" s="1" t="str">
        <f>IF(AND('orig data'!F28&gt;0,'orig data'!F28&lt;=5),"c"," ")&amp;IF(AND('orig data'!K28&gt;0,'orig data'!K28&lt;=5),"p"," ")</f>
        <v>  </v>
      </c>
    </row>
    <row r="32" spans="1:12" ht="12.75">
      <c r="A32" t="s">
        <v>129</v>
      </c>
      <c r="B32">
        <f>'orig data'!L29</f>
        <v>4.3258622045</v>
      </c>
      <c r="C32">
        <f>'orig data'!M29</f>
        <v>3.8807359384</v>
      </c>
      <c r="D32">
        <f>'orig data'!N29</f>
        <v>4.160397714</v>
      </c>
      <c r="E32">
        <f>'orig data'!O29</f>
        <v>3.8802384628</v>
      </c>
      <c r="F32">
        <f>'orig data'!P29</f>
        <v>3.5859533611</v>
      </c>
      <c r="G32" s="7"/>
      <c r="H32" s="1" t="str">
        <f>IF(AND('orig data'!B29&gt;0,'orig data'!B29&lt;=5),"c"," ")&amp;IF(AND('orig data'!G29&gt;0,'orig data'!G29&lt;=5),"p"," ")</f>
        <v>  </v>
      </c>
      <c r="I32" s="1" t="str">
        <f>IF(AND('orig data'!C29&gt;0,'orig data'!C29&lt;=5),"c"," ")&amp;IF(AND('orig data'!H29&gt;0,'orig data'!H29&lt;=5),"p"," ")</f>
        <v>  </v>
      </c>
      <c r="J32" s="1" t="str">
        <f>IF(AND('orig data'!D29&gt;0,'orig data'!D29&lt;=5),"c"," ")&amp;IF(AND('orig data'!I29&gt;0,'orig data'!I29&lt;=5),"p"," ")</f>
        <v>  </v>
      </c>
      <c r="K32" s="1" t="str">
        <f>IF(AND('orig data'!E29&gt;0,'orig data'!E29&lt;=5),"c"," ")&amp;IF(AND('orig data'!J29&gt;0,'orig data'!J29&lt;=5),"p"," ")</f>
        <v>  </v>
      </c>
      <c r="L32" s="1" t="str">
        <f>IF(AND('orig data'!F29&gt;0,'orig data'!F29&lt;=5),"c"," ")&amp;IF(AND('orig data'!K29&gt;0,'orig data'!K29&lt;=5),"p"," ")</f>
        <v>  </v>
      </c>
    </row>
    <row r="33" spans="1:12" ht="12.75">
      <c r="A33" t="s">
        <v>130</v>
      </c>
      <c r="B33">
        <f>'orig data'!L30</f>
        <v>4.9041059721</v>
      </c>
      <c r="C33">
        <f>'orig data'!M30</f>
        <v>4.3217771588</v>
      </c>
      <c r="D33">
        <f>'orig data'!N30</f>
        <v>4.0326774287</v>
      </c>
      <c r="E33">
        <f>'orig data'!O30</f>
        <v>3.9215027211</v>
      </c>
      <c r="F33">
        <f>'orig data'!P30</f>
        <v>3.4906810815</v>
      </c>
      <c r="G33" s="7"/>
      <c r="H33" s="1" t="str">
        <f>IF(AND('orig data'!B30&gt;0,'orig data'!B30&lt;=5),"c"," ")&amp;IF(AND('orig data'!G30&gt;0,'orig data'!G30&lt;=5),"p"," ")</f>
        <v>  </v>
      </c>
      <c r="I33" s="1" t="str">
        <f>IF(AND('orig data'!C30&gt;0,'orig data'!C30&lt;=5),"c"," ")&amp;IF(AND('orig data'!H30&gt;0,'orig data'!H30&lt;=5),"p"," ")</f>
        <v>  </v>
      </c>
      <c r="J33" s="1" t="str">
        <f>IF(AND('orig data'!D30&gt;0,'orig data'!D30&lt;=5),"c"," ")&amp;IF(AND('orig data'!I30&gt;0,'orig data'!I30&lt;=5),"p"," ")</f>
        <v>  </v>
      </c>
      <c r="K33" s="1" t="str">
        <f>IF(AND('orig data'!E30&gt;0,'orig data'!E30&lt;=5),"c"," ")&amp;IF(AND('orig data'!J30&gt;0,'orig data'!J30&lt;=5),"p"," ")</f>
        <v>  </v>
      </c>
      <c r="L33" s="1" t="str">
        <f>IF(AND('orig data'!F30&gt;0,'orig data'!F30&lt;=5),"c"," ")&amp;IF(AND('orig data'!K30&gt;0,'orig data'!K30&lt;=5),"p"," ")</f>
        <v>  </v>
      </c>
    </row>
    <row r="34" spans="1:12" ht="12.75">
      <c r="A34" t="s">
        <v>131</v>
      </c>
      <c r="B34">
        <f>'orig data'!L31</f>
        <v>5.1901611534</v>
      </c>
      <c r="C34">
        <f>'orig data'!M31</f>
        <v>5.2747665101</v>
      </c>
      <c r="D34">
        <f>'orig data'!N31</f>
        <v>4.3117684742</v>
      </c>
      <c r="E34">
        <f>'orig data'!O31</f>
        <v>4.3948705138</v>
      </c>
      <c r="F34">
        <f>'orig data'!P31</f>
        <v>4.8087814602</v>
      </c>
      <c r="G34" s="7"/>
      <c r="H34" s="1" t="str">
        <f>IF(AND('orig data'!B31&gt;0,'orig data'!B31&lt;=5),"c"," ")&amp;IF(AND('orig data'!G31&gt;0,'orig data'!G31&lt;=5),"p"," ")</f>
        <v>  </v>
      </c>
      <c r="I34" s="1" t="str">
        <f>IF(AND('orig data'!C31&gt;0,'orig data'!C31&lt;=5),"c"," ")&amp;IF(AND('orig data'!H31&gt;0,'orig data'!H31&lt;=5),"p"," ")</f>
        <v>  </v>
      </c>
      <c r="J34" s="1" t="str">
        <f>IF(AND('orig data'!D31&gt;0,'orig data'!D31&lt;=5),"c"," ")&amp;IF(AND('orig data'!I31&gt;0,'orig data'!I31&lt;=5),"p"," ")</f>
        <v>  </v>
      </c>
      <c r="K34" s="1" t="str">
        <f>IF(AND('orig data'!E31&gt;0,'orig data'!E31&lt;=5),"c"," ")&amp;IF(AND('orig data'!J31&gt;0,'orig data'!J31&lt;=5),"p"," ")</f>
        <v>  </v>
      </c>
      <c r="L34" s="1" t="str">
        <f>IF(AND('orig data'!F31&gt;0,'orig data'!F31&lt;=5),"c"," ")&amp;IF(AND('orig data'!K31&gt;0,'orig data'!K31&lt;=5),"p"," ")</f>
        <v>  </v>
      </c>
    </row>
    <row r="35" spans="1:12" ht="12.75">
      <c r="A35" t="s">
        <v>132</v>
      </c>
      <c r="B35">
        <f>'orig data'!L32</f>
        <v>6.1755059357</v>
      </c>
      <c r="C35">
        <f>'orig data'!M32</f>
        <v>6.4058209589</v>
      </c>
      <c r="D35">
        <f>'orig data'!N32</f>
        <v>6.2927829057</v>
      </c>
      <c r="E35">
        <f>'orig data'!O32</f>
        <v>5.8891404522</v>
      </c>
      <c r="F35">
        <f>'orig data'!P32</f>
        <v>6.3329772779</v>
      </c>
      <c r="G35" s="7"/>
      <c r="H35" s="1" t="str">
        <f>IF(AND('orig data'!B32&gt;0,'orig data'!B32&lt;=5),"c"," ")&amp;IF(AND('orig data'!G32&gt;0,'orig data'!G32&lt;=5),"p"," ")</f>
        <v>  </v>
      </c>
      <c r="I35" s="1" t="str">
        <f>IF(AND('orig data'!C32&gt;0,'orig data'!C32&lt;=5),"c"," ")&amp;IF(AND('orig data'!H32&gt;0,'orig data'!H32&lt;=5),"p"," ")</f>
        <v>  </v>
      </c>
      <c r="J35" s="1" t="str">
        <f>IF(AND('orig data'!D32&gt;0,'orig data'!D32&lt;=5),"c"," ")&amp;IF(AND('orig data'!I32&gt;0,'orig data'!I32&lt;=5),"p"," ")</f>
        <v>  </v>
      </c>
      <c r="K35" s="1" t="str">
        <f>IF(AND('orig data'!E32&gt;0,'orig data'!E32&lt;=5),"c"," ")&amp;IF(AND('orig data'!J32&gt;0,'orig data'!J32&lt;=5),"p"," ")</f>
        <v>  </v>
      </c>
      <c r="L35" s="1" t="str">
        <f>IF(AND('orig data'!F32&gt;0,'orig data'!F32&lt;=5),"c"," ")&amp;IF(AND('orig data'!K32&gt;0,'orig data'!K32&lt;=5),"p"," ")</f>
        <v>  </v>
      </c>
    </row>
    <row r="36" spans="1:12" ht="12.75">
      <c r="A36" t="s">
        <v>133</v>
      </c>
      <c r="B36">
        <f>'orig data'!L33</f>
        <v>6.5529898294</v>
      </c>
      <c r="C36">
        <f>'orig data'!M33</f>
        <v>6.3559301894</v>
      </c>
      <c r="D36">
        <f>'orig data'!N33</f>
        <v>6.9075997908</v>
      </c>
      <c r="E36">
        <f>'orig data'!O33</f>
        <v>5.7944664936</v>
      </c>
      <c r="F36">
        <f>'orig data'!P33</f>
        <v>6.2939469613</v>
      </c>
      <c r="G36" s="7"/>
      <c r="H36" s="1" t="str">
        <f>IF(AND('orig data'!B33&gt;0,'orig data'!B33&lt;=5),"c"," ")&amp;IF(AND('orig data'!G33&gt;0,'orig data'!G33&lt;=5),"p"," ")</f>
        <v>  </v>
      </c>
      <c r="I36" s="1" t="str">
        <f>IF(AND('orig data'!C33&gt;0,'orig data'!C33&lt;=5),"c"," ")&amp;IF(AND('orig data'!H33&gt;0,'orig data'!H33&lt;=5),"p"," ")</f>
        <v>  </v>
      </c>
      <c r="J36" s="1" t="str">
        <f>IF(AND('orig data'!D33&gt;0,'orig data'!D33&lt;=5),"c"," ")&amp;IF(AND('orig data'!I33&gt;0,'orig data'!I33&lt;=5),"p"," ")</f>
        <v>  </v>
      </c>
      <c r="K36" s="1" t="str">
        <f>IF(AND('orig data'!E33&gt;0,'orig data'!E33&lt;=5),"c"," ")&amp;IF(AND('orig data'!J33&gt;0,'orig data'!J33&lt;=5),"p"," ")</f>
        <v>  </v>
      </c>
      <c r="L36" s="1" t="str">
        <f>IF(AND('orig data'!F33&gt;0,'orig data'!F33&lt;=5),"c"," ")&amp;IF(AND('orig data'!K33&gt;0,'orig data'!K33&lt;=5),"p"," ")</f>
        <v>  </v>
      </c>
    </row>
    <row r="37" spans="1:12" ht="12.75">
      <c r="A37" t="s">
        <v>134</v>
      </c>
      <c r="B37">
        <f>'orig data'!L34</f>
        <v>4.2052936887</v>
      </c>
      <c r="C37">
        <f>'orig data'!M34</f>
        <v>3.9240434412</v>
      </c>
      <c r="D37">
        <f>'orig data'!N34</f>
        <v>3.6761770596</v>
      </c>
      <c r="E37">
        <f>'orig data'!O34</f>
        <v>2.6445975995</v>
      </c>
      <c r="F37">
        <f>'orig data'!P34</f>
        <v>3.4165496316</v>
      </c>
      <c r="H37" s="1" t="str">
        <f>IF(AND('orig data'!B34&gt;0,'orig data'!B34&lt;=5),"c"," ")&amp;IF(AND('orig data'!G34&gt;0,'orig data'!G34&lt;=5),"p"," ")</f>
        <v>  </v>
      </c>
      <c r="I37" s="1" t="str">
        <f>IF(AND('orig data'!C34&gt;0,'orig data'!C34&lt;=5),"c"," ")&amp;IF(AND('orig data'!H34&gt;0,'orig data'!H34&lt;=5),"p"," ")</f>
        <v>  </v>
      </c>
      <c r="J37" s="1" t="str">
        <f>IF(AND('orig data'!D34&gt;0,'orig data'!D34&lt;=5),"c"," ")&amp;IF(AND('orig data'!I34&gt;0,'orig data'!I34&lt;=5),"p"," ")</f>
        <v>  </v>
      </c>
      <c r="K37" s="1" t="str">
        <f>IF(AND('orig data'!E34&gt;0,'orig data'!E34&lt;=5),"c"," ")&amp;IF(AND('orig data'!J34&gt;0,'orig data'!J34&lt;=5),"p"," ")</f>
        <v>  </v>
      </c>
      <c r="L37" s="1" t="str">
        <f>IF(AND('orig data'!F34&gt;0,'orig data'!F34&lt;=5),"c"," ")&amp;IF(AND('orig data'!K34&gt;0,'orig data'!K34&lt;=5),"p"," ")</f>
        <v>  </v>
      </c>
    </row>
    <row r="38" spans="1:12" ht="12.75">
      <c r="A38" t="s">
        <v>135</v>
      </c>
      <c r="B38">
        <f>'orig data'!L35</f>
        <v>3.6429038564</v>
      </c>
      <c r="C38">
        <f>'orig data'!M35</f>
        <v>3.7092887739</v>
      </c>
      <c r="D38">
        <f>'orig data'!N35</f>
        <v>3.5205755935</v>
      </c>
      <c r="E38">
        <f>'orig data'!O35</f>
        <v>3.1380958181</v>
      </c>
      <c r="F38">
        <f>'orig data'!P35</f>
        <v>2.8663401965</v>
      </c>
      <c r="H38" s="1" t="str">
        <f>IF(AND('orig data'!B35&gt;0,'orig data'!B35&lt;=5),"c"," ")&amp;IF(AND('orig data'!G35&gt;0,'orig data'!G35&lt;=5),"p"," ")</f>
        <v>  </v>
      </c>
      <c r="I38" s="1" t="str">
        <f>IF(AND('orig data'!C35&gt;0,'orig data'!C35&lt;=5),"c"," ")&amp;IF(AND('orig data'!H35&gt;0,'orig data'!H35&lt;=5),"p"," ")</f>
        <v>  </v>
      </c>
      <c r="J38" s="1" t="str">
        <f>IF(AND('orig data'!D35&gt;0,'orig data'!D35&lt;=5),"c"," ")&amp;IF(AND('orig data'!I35&gt;0,'orig data'!I35&lt;=5),"p"," ")</f>
        <v>  </v>
      </c>
      <c r="K38" s="1" t="str">
        <f>IF(AND('orig data'!E35&gt;0,'orig data'!E35&lt;=5),"c"," ")&amp;IF(AND('orig data'!J35&gt;0,'orig data'!J35&lt;=5),"p"," ")</f>
        <v>  </v>
      </c>
      <c r="L38" s="1" t="str">
        <f>IF(AND('orig data'!F35&gt;0,'orig data'!F35&lt;=5),"c"," ")&amp;IF(AND('orig data'!K35&gt;0,'orig data'!K35&lt;=5),"p"," ")</f>
        <v>  </v>
      </c>
    </row>
    <row r="39" spans="1:12" ht="12.75">
      <c r="A39" t="s">
        <v>136</v>
      </c>
      <c r="B39">
        <f>'orig data'!L36</f>
        <v>3.8603011303</v>
      </c>
      <c r="C39">
        <f>'orig data'!M36</f>
        <v>3.6373490492</v>
      </c>
      <c r="D39">
        <f>'orig data'!N36</f>
        <v>4.069167392</v>
      </c>
      <c r="E39">
        <f>'orig data'!O36</f>
        <v>3.4447626701</v>
      </c>
      <c r="F39">
        <f>'orig data'!P36</f>
        <v>3.1283326585</v>
      </c>
      <c r="H39" s="1" t="str">
        <f>IF(AND('orig data'!B36&gt;0,'orig data'!B36&lt;=5),"c"," ")&amp;IF(AND('orig data'!G36&gt;0,'orig data'!G36&lt;=5),"p"," ")</f>
        <v>  </v>
      </c>
      <c r="I39" s="1" t="str">
        <f>IF(AND('orig data'!C36&gt;0,'orig data'!C36&lt;=5),"c"," ")&amp;IF(AND('orig data'!H36&gt;0,'orig data'!H36&lt;=5),"p"," ")</f>
        <v>  </v>
      </c>
      <c r="J39" s="1" t="str">
        <f>IF(AND('orig data'!D36&gt;0,'orig data'!D36&lt;=5),"c"," ")&amp;IF(AND('orig data'!I36&gt;0,'orig data'!I36&lt;=5),"p"," ")</f>
        <v>  </v>
      </c>
      <c r="K39" s="1" t="str">
        <f>IF(AND('orig data'!E36&gt;0,'orig data'!E36&lt;=5),"c"," ")&amp;IF(AND('orig data'!J36&gt;0,'orig data'!J36&lt;=5),"p"," ")</f>
        <v>  </v>
      </c>
      <c r="L39" s="1" t="str">
        <f>IF(AND('orig data'!F36&gt;0,'orig data'!F36&lt;=5),"c"," ")&amp;IF(AND('orig data'!K36&gt;0,'orig data'!K36&lt;=5),"p"," ")</f>
        <v>  </v>
      </c>
    </row>
    <row r="40" spans="1:12" ht="12.75">
      <c r="A40" t="s">
        <v>137</v>
      </c>
      <c r="B40">
        <f>'orig data'!L37</f>
        <v>4.3267237066</v>
      </c>
      <c r="C40">
        <f>'orig data'!M37</f>
        <v>4.5335584644</v>
      </c>
      <c r="D40">
        <f>'orig data'!N37</f>
        <v>4.2102636481</v>
      </c>
      <c r="E40">
        <f>'orig data'!O37</f>
        <v>3.7258180873</v>
      </c>
      <c r="F40">
        <f>'orig data'!P37</f>
        <v>3.8318252175</v>
      </c>
      <c r="H40" s="1" t="str">
        <f>IF(AND('orig data'!B37&gt;0,'orig data'!B37&lt;=5),"c"," ")&amp;IF(AND('orig data'!G37&gt;0,'orig data'!G37&lt;=5),"p"," ")</f>
        <v>  </v>
      </c>
      <c r="I40" s="1" t="str">
        <f>IF(AND('orig data'!C37&gt;0,'orig data'!C37&lt;=5),"c"," ")&amp;IF(AND('orig data'!H37&gt;0,'orig data'!H37&lt;=5),"p"," ")</f>
        <v>  </v>
      </c>
      <c r="J40" s="1" t="str">
        <f>IF(AND('orig data'!D37&gt;0,'orig data'!D37&lt;=5),"c"," ")&amp;IF(AND('orig data'!I37&gt;0,'orig data'!I37&lt;=5),"p"," ")</f>
        <v>  </v>
      </c>
      <c r="K40" s="1" t="str">
        <f>IF(AND('orig data'!E37&gt;0,'orig data'!E37&lt;=5),"c"," ")&amp;IF(AND('orig data'!J37&gt;0,'orig data'!J37&lt;=5),"p"," ")</f>
        <v>  </v>
      </c>
      <c r="L40" s="1" t="str">
        <f>IF(AND('orig data'!F37&gt;0,'orig data'!F37&lt;=5),"c"," ")&amp;IF(AND('orig data'!K37&gt;0,'orig data'!K37&lt;=5),"p"," ")</f>
        <v>  </v>
      </c>
    </row>
    <row r="41" spans="1:12" ht="12.75">
      <c r="A41" t="s">
        <v>169</v>
      </c>
      <c r="B41">
        <f>'orig data'!L38</f>
        <v>3.3953101883</v>
      </c>
      <c r="C41">
        <f>'orig data'!M38</f>
        <v>3.9283444599</v>
      </c>
      <c r="D41">
        <f>'orig data'!N38</f>
        <v>3.9515498013</v>
      </c>
      <c r="E41">
        <f>'orig data'!O38</f>
        <v>3.8411478593</v>
      </c>
      <c r="F41">
        <f>'orig data'!P38</f>
        <v>1.630414568</v>
      </c>
      <c r="H41" s="1" t="str">
        <f>IF(AND('orig data'!B38&gt;0,'orig data'!B38&lt;=5),"c"," ")&amp;IF(AND('orig data'!G38&gt;0,'orig data'!G38&lt;=5),"p"," ")</f>
        <v>  </v>
      </c>
      <c r="I41" s="1" t="str">
        <f>IF(AND('orig data'!C38&gt;0,'orig data'!C38&lt;=5),"c"," ")&amp;IF(AND('orig data'!H38&gt;0,'orig data'!H38&lt;=5),"p"," ")</f>
        <v>  </v>
      </c>
      <c r="J41" s="1" t="str">
        <f>IF(AND('orig data'!D38&gt;0,'orig data'!D38&lt;=5),"c"," ")&amp;IF(AND('orig data'!I38&gt;0,'orig data'!I38&lt;=5),"p"," ")</f>
        <v>  </v>
      </c>
      <c r="K41" s="1" t="str">
        <f>IF(AND('orig data'!E38&gt;0,'orig data'!E38&lt;=5),"c"," ")&amp;IF(AND('orig data'!J38&gt;0,'orig data'!J38&lt;=5),"p"," ")</f>
        <v>  </v>
      </c>
      <c r="L41" s="1" t="str">
        <f>IF(AND('orig data'!F38&gt;0,'orig data'!F38&lt;=5),"c"," ")&amp;IF(AND('orig data'!K38&gt;0,'orig data'!K38&lt;=5),"p"," ")</f>
        <v>  </v>
      </c>
    </row>
    <row r="42" spans="1:12" ht="12.75">
      <c r="A42" t="s">
        <v>170</v>
      </c>
      <c r="B42">
        <f>'orig data'!L39</f>
        <v>5.2590882717</v>
      </c>
      <c r="C42">
        <f>'orig data'!M39</f>
        <v>3.8464975489</v>
      </c>
      <c r="D42">
        <f>'orig data'!N39</f>
        <v>4.1922734561</v>
      </c>
      <c r="E42">
        <f>'orig data'!O39</f>
        <v>2.2897864706</v>
      </c>
      <c r="F42">
        <f>'orig data'!P39</f>
        <v>2.8266792399</v>
      </c>
      <c r="H42" s="1" t="str">
        <f>IF(AND('orig data'!B39&gt;0,'orig data'!B39&lt;=5),"c"," ")&amp;IF(AND('orig data'!G39&gt;0,'orig data'!G39&lt;=5),"p"," ")</f>
        <v>  </v>
      </c>
      <c r="I42" s="1" t="str">
        <f>IF(AND('orig data'!C39&gt;0,'orig data'!C39&lt;=5),"c"," ")&amp;IF(AND('orig data'!H39&gt;0,'orig data'!H39&lt;=5),"p"," ")</f>
        <v>  </v>
      </c>
      <c r="J42" s="1" t="str">
        <f>IF(AND('orig data'!D39&gt;0,'orig data'!D39&lt;=5),"c"," ")&amp;IF(AND('orig data'!I39&gt;0,'orig data'!I39&lt;=5),"p"," ")</f>
        <v>  </v>
      </c>
      <c r="K42" s="1" t="str">
        <f>IF(AND('orig data'!E39&gt;0,'orig data'!E39&lt;=5),"c"," ")&amp;IF(AND('orig data'!J39&gt;0,'orig data'!J39&lt;=5),"p"," ")</f>
        <v>  </v>
      </c>
      <c r="L42" s="1" t="str">
        <f>IF(AND('orig data'!F39&gt;0,'orig data'!F39&lt;=5),"c"," ")&amp;IF(AND('orig data'!K39&gt;0,'orig data'!K39&lt;=5),"p"," ")</f>
        <v>  </v>
      </c>
    </row>
    <row r="43" spans="1:12" ht="12.75">
      <c r="A43" t="s">
        <v>171</v>
      </c>
      <c r="B43">
        <f>'orig data'!L40</f>
        <v>4.7362709342</v>
      </c>
      <c r="C43">
        <f>'orig data'!M40</f>
        <v>3.5665091208</v>
      </c>
      <c r="D43">
        <f>'orig data'!N40</f>
        <v>3.9228361466</v>
      </c>
      <c r="E43">
        <f>'orig data'!O40</f>
        <v>2.9247070234</v>
      </c>
      <c r="F43">
        <f>'orig data'!P40</f>
        <v>3.2515892336</v>
      </c>
      <c r="H43" s="1" t="str">
        <f>IF(AND('orig data'!B40&gt;0,'orig data'!B40&lt;=5),"c"," ")&amp;IF(AND('orig data'!G40&gt;0,'orig data'!G40&lt;=5),"p"," ")</f>
        <v>  </v>
      </c>
      <c r="I43" s="1" t="str">
        <f>IF(AND('orig data'!C40&gt;0,'orig data'!C40&lt;=5),"c"," ")&amp;IF(AND('orig data'!H40&gt;0,'orig data'!H40&lt;=5),"p"," ")</f>
        <v>  </v>
      </c>
      <c r="J43" s="1" t="str">
        <f>IF(AND('orig data'!D40&gt;0,'orig data'!D40&lt;=5),"c"," ")&amp;IF(AND('orig data'!I40&gt;0,'orig data'!I40&lt;=5),"p"," ")</f>
        <v>  </v>
      </c>
      <c r="K43" s="1" t="str">
        <f>IF(AND('orig data'!E40&gt;0,'orig data'!E40&lt;=5),"c"," ")&amp;IF(AND('orig data'!J40&gt;0,'orig data'!J40&lt;=5),"p"," ")</f>
        <v>  </v>
      </c>
      <c r="L43" s="1" t="str">
        <f>IF(AND('orig data'!F40&gt;0,'orig data'!F40&lt;=5),"c"," ")&amp;IF(AND('orig data'!K40&gt;0,'orig data'!K40&lt;=5),"p"," ")</f>
        <v>  </v>
      </c>
    </row>
    <row r="44" spans="1:12" ht="12.75">
      <c r="A44" t="s">
        <v>172</v>
      </c>
      <c r="B44">
        <f>'orig data'!L41</f>
        <v>4.1401354206</v>
      </c>
      <c r="C44">
        <f>'orig data'!M41</f>
        <v>3.6307875375</v>
      </c>
      <c r="D44">
        <f>'orig data'!N41</f>
        <v>5.5224447617</v>
      </c>
      <c r="E44">
        <f>'orig data'!O41</f>
        <v>3.3298034683</v>
      </c>
      <c r="F44">
        <f>'orig data'!P41</f>
        <v>2.7807021053</v>
      </c>
      <c r="H44" s="1" t="str">
        <f>IF(AND('orig data'!B41&gt;0,'orig data'!B41&lt;=5),"c"," ")&amp;IF(AND('orig data'!G41&gt;0,'orig data'!G41&lt;=5),"p"," ")</f>
        <v>  </v>
      </c>
      <c r="I44" s="1" t="str">
        <f>IF(AND('orig data'!C41&gt;0,'orig data'!C41&lt;=5),"c"," ")&amp;IF(AND('orig data'!H41&gt;0,'orig data'!H41&lt;=5),"p"," ")</f>
        <v>  </v>
      </c>
      <c r="J44" s="1" t="str">
        <f>IF(AND('orig data'!D41&gt;0,'orig data'!D41&lt;=5),"c"," ")&amp;IF(AND('orig data'!I41&gt;0,'orig data'!I41&lt;=5),"p"," ")</f>
        <v>  </v>
      </c>
      <c r="K44" s="1" t="str">
        <f>IF(AND('orig data'!E41&gt;0,'orig data'!E41&lt;=5),"c"," ")&amp;IF(AND('orig data'!J41&gt;0,'orig data'!J41&lt;=5),"p"," ")</f>
        <v>  </v>
      </c>
      <c r="L44" s="1" t="str">
        <f>IF(AND('orig data'!F41&gt;0,'orig data'!F41&lt;=5),"c"," ")&amp;IF(AND('orig data'!K41&gt;0,'orig data'!K41&lt;=5),"p"," ")</f>
        <v>  </v>
      </c>
    </row>
    <row r="45" spans="1:12" ht="12.75">
      <c r="A45" t="s">
        <v>173</v>
      </c>
      <c r="B45">
        <f>'orig data'!L42</f>
        <v>3.4784996971</v>
      </c>
      <c r="C45">
        <f>'orig data'!M42</f>
        <v>3.4647352043</v>
      </c>
      <c r="D45">
        <f>'orig data'!N42</f>
        <v>3.3009353836</v>
      </c>
      <c r="E45">
        <f>'orig data'!O42</f>
        <v>3.6152946086</v>
      </c>
      <c r="F45">
        <f>'orig data'!P42</f>
        <v>3.4435635656</v>
      </c>
      <c r="H45" s="1" t="str">
        <f>IF(AND('orig data'!B42&gt;0,'orig data'!B42&lt;=5),"c"," ")&amp;IF(AND('orig data'!G42&gt;0,'orig data'!G42&lt;=5),"p"," ")</f>
        <v>  </v>
      </c>
      <c r="I45" s="1" t="str">
        <f>IF(AND('orig data'!C42&gt;0,'orig data'!C42&lt;=5),"c"," ")&amp;IF(AND('orig data'!H42&gt;0,'orig data'!H42&lt;=5),"p"," ")</f>
        <v>  </v>
      </c>
      <c r="J45" s="1" t="str">
        <f>IF(AND('orig data'!D42&gt;0,'orig data'!D42&lt;=5),"c"," ")&amp;IF(AND('orig data'!I42&gt;0,'orig data'!I42&lt;=5),"p"," ")</f>
        <v>  </v>
      </c>
      <c r="K45" s="1" t="str">
        <f>IF(AND('orig data'!E42&gt;0,'orig data'!E42&lt;=5),"c"," ")&amp;IF(AND('orig data'!J42&gt;0,'orig data'!J42&lt;=5),"p"," ")</f>
        <v>  </v>
      </c>
      <c r="L45" s="1" t="str">
        <f>IF(AND('orig data'!F42&gt;0,'orig data'!F42&lt;=5),"c"," ")&amp;IF(AND('orig data'!K42&gt;0,'orig data'!K42&lt;=5),"p"," ")</f>
        <v>  </v>
      </c>
    </row>
    <row r="46" spans="1:12" ht="12.75">
      <c r="A46" t="s">
        <v>174</v>
      </c>
      <c r="B46">
        <f>'orig data'!L43</f>
        <v>3.618513484</v>
      </c>
      <c r="C46">
        <f>'orig data'!M43</f>
        <v>4.5862592076</v>
      </c>
      <c r="D46">
        <f>'orig data'!N43</f>
        <v>4.0277038317</v>
      </c>
      <c r="E46">
        <f>'orig data'!O43</f>
        <v>3.2677986458</v>
      </c>
      <c r="F46">
        <f>'orig data'!P43</f>
        <v>2.8873128555</v>
      </c>
      <c r="H46" s="1" t="str">
        <f>IF(AND('orig data'!B43&gt;0,'orig data'!B43&lt;=5),"c"," ")&amp;IF(AND('orig data'!G43&gt;0,'orig data'!G43&lt;=5),"p"," ")</f>
        <v>  </v>
      </c>
      <c r="I46" s="1" t="str">
        <f>IF(AND('orig data'!C43&gt;0,'orig data'!C43&lt;=5),"c"," ")&amp;IF(AND('orig data'!H43&gt;0,'orig data'!H43&lt;=5),"p"," ")</f>
        <v>  </v>
      </c>
      <c r="J46" s="1" t="str">
        <f>IF(AND('orig data'!D43&gt;0,'orig data'!D43&lt;=5),"c"," ")&amp;IF(AND('orig data'!I43&gt;0,'orig data'!I43&lt;=5),"p"," ")</f>
        <v>  </v>
      </c>
      <c r="K46" s="1" t="str">
        <f>IF(AND('orig data'!E43&gt;0,'orig data'!E43&lt;=5),"c"," ")&amp;IF(AND('orig data'!J43&gt;0,'orig data'!J43&lt;=5),"p"," ")</f>
        <v>  </v>
      </c>
      <c r="L46" s="1" t="str">
        <f>IF(AND('orig data'!F43&gt;0,'orig data'!F43&lt;=5),"c"," ")&amp;IF(AND('orig data'!K43&gt;0,'orig data'!K43&lt;=5),"p"," ")</f>
        <v>  </v>
      </c>
    </row>
    <row r="47" spans="1:12" ht="12.75">
      <c r="A47" t="s">
        <v>175</v>
      </c>
      <c r="B47">
        <f>'orig data'!L44</f>
        <v>4.6053443683</v>
      </c>
      <c r="C47">
        <f>'orig data'!M44</f>
        <v>4.5844650939</v>
      </c>
      <c r="D47">
        <f>'orig data'!N44</f>
        <v>4.6500627429</v>
      </c>
      <c r="E47">
        <f>'orig data'!O44</f>
        <v>5.666755713</v>
      </c>
      <c r="F47">
        <f>'orig data'!P44</f>
        <v>4.5610244391</v>
      </c>
      <c r="H47" s="1" t="str">
        <f>IF(AND('orig data'!B44&gt;0,'orig data'!B44&lt;=5),"c"," ")&amp;IF(AND('orig data'!G44&gt;0,'orig data'!G44&lt;=5),"p"," ")</f>
        <v>  </v>
      </c>
      <c r="I47" s="1" t="str">
        <f>IF(AND('orig data'!C44&gt;0,'orig data'!C44&lt;=5),"c"," ")&amp;IF(AND('orig data'!H44&gt;0,'orig data'!H44&lt;=5),"p"," ")</f>
        <v>  </v>
      </c>
      <c r="J47" s="1" t="str">
        <f>IF(AND('orig data'!D44&gt;0,'orig data'!D44&lt;=5),"c"," ")&amp;IF(AND('orig data'!I44&gt;0,'orig data'!I44&lt;=5),"p"," ")</f>
        <v>  </v>
      </c>
      <c r="K47" s="1" t="str">
        <f>IF(AND('orig data'!E44&gt;0,'orig data'!E44&lt;=5),"c"," ")&amp;IF(AND('orig data'!J44&gt;0,'orig data'!J44&lt;=5),"p"," ")</f>
        <v>  </v>
      </c>
      <c r="L47" s="1" t="str">
        <f>IF(AND('orig data'!F44&gt;0,'orig data'!F44&lt;=5),"c"," ")&amp;IF(AND('orig data'!K44&gt;0,'orig data'!K44&lt;=5),"p"," ")</f>
        <v>  </v>
      </c>
    </row>
    <row r="48" spans="1:12" ht="12.75">
      <c r="A48" t="s">
        <v>176</v>
      </c>
      <c r="B48">
        <f>'orig data'!L45</f>
        <v>5.591860661</v>
      </c>
      <c r="C48">
        <f>'orig data'!M45</f>
        <v>4.45125456</v>
      </c>
      <c r="D48">
        <f>'orig data'!N45</f>
        <v>5.0331893254</v>
      </c>
      <c r="E48">
        <f>'orig data'!O45</f>
        <v>4.2081903661</v>
      </c>
      <c r="F48">
        <f>'orig data'!P45</f>
        <v>4.0440030242</v>
      </c>
      <c r="H48" s="1" t="str">
        <f>IF(AND('orig data'!B45&gt;0,'orig data'!B45&lt;=5),"c"," ")&amp;IF(AND('orig data'!G45&gt;0,'orig data'!G45&lt;=5),"p"," ")</f>
        <v>  </v>
      </c>
      <c r="I48" s="1" t="str">
        <f>IF(AND('orig data'!C45&gt;0,'orig data'!C45&lt;=5),"c"," ")&amp;IF(AND('orig data'!H45&gt;0,'orig data'!H45&lt;=5),"p"," ")</f>
        <v>  </v>
      </c>
      <c r="J48" s="1" t="str">
        <f>IF(AND('orig data'!D45&gt;0,'orig data'!D45&lt;=5),"c"," ")&amp;IF(AND('orig data'!I45&gt;0,'orig data'!I45&lt;=5),"p"," ")</f>
        <v>  </v>
      </c>
      <c r="K48" s="1" t="str">
        <f>IF(AND('orig data'!E45&gt;0,'orig data'!E45&lt;=5),"c"," ")&amp;IF(AND('orig data'!J45&gt;0,'orig data'!J45&lt;=5),"p"," ")</f>
        <v>  </v>
      </c>
      <c r="L48" s="1" t="str">
        <f>IF(AND('orig data'!F45&gt;0,'orig data'!F45&lt;=5),"c"," ")&amp;IF(AND('orig data'!K45&gt;0,'orig data'!K45&lt;=5),"p"," ")</f>
        <v>  </v>
      </c>
    </row>
    <row r="49" spans="1:12" ht="12.75">
      <c r="A49" t="s">
        <v>177</v>
      </c>
      <c r="B49">
        <f>'orig data'!L46</f>
        <v>4.8855607774</v>
      </c>
      <c r="C49">
        <f>'orig data'!M46</f>
        <v>4.8389617465</v>
      </c>
      <c r="D49">
        <f>'orig data'!N46</f>
        <v>5.0324705697</v>
      </c>
      <c r="E49">
        <f>'orig data'!O46</f>
        <v>5.3022617829</v>
      </c>
      <c r="F49">
        <f>'orig data'!P46</f>
        <v>5.1823621321</v>
      </c>
      <c r="H49" s="1" t="str">
        <f>IF(AND('orig data'!B46&gt;0,'orig data'!B46&lt;=5),"c"," ")&amp;IF(AND('orig data'!G46&gt;0,'orig data'!G46&lt;=5),"p"," ")</f>
        <v>  </v>
      </c>
      <c r="I49" s="1" t="str">
        <f>IF(AND('orig data'!C46&gt;0,'orig data'!C46&lt;=5),"c"," ")&amp;IF(AND('orig data'!H46&gt;0,'orig data'!H46&lt;=5),"p"," ")</f>
        <v>  </v>
      </c>
      <c r="J49" s="1" t="str">
        <f>IF(AND('orig data'!D46&gt;0,'orig data'!D46&lt;=5),"c"," ")&amp;IF(AND('orig data'!I46&gt;0,'orig data'!I46&lt;=5),"p"," ")</f>
        <v>  </v>
      </c>
      <c r="K49" s="1" t="str">
        <f>IF(AND('orig data'!E46&gt;0,'orig data'!E46&lt;=5),"c"," ")&amp;IF(AND('orig data'!J46&gt;0,'orig data'!J46&lt;=5),"p"," ")</f>
        <v>  </v>
      </c>
      <c r="L49" s="1" t="str">
        <f>IF(AND('orig data'!F46&gt;0,'orig data'!F46&lt;=5),"c"," ")&amp;IF(AND('orig data'!K46&gt;0,'orig data'!K46&lt;=5),"p"," ")</f>
        <v>  </v>
      </c>
    </row>
    <row r="50" spans="1:12" ht="12.75">
      <c r="A50" t="s">
        <v>178</v>
      </c>
      <c r="B50">
        <f>'orig data'!L47</f>
        <v>4.2982514019</v>
      </c>
      <c r="C50">
        <f>'orig data'!M47</f>
        <v>3.546921597</v>
      </c>
      <c r="D50">
        <f>'orig data'!N47</f>
        <v>2.9914039246</v>
      </c>
      <c r="E50">
        <f>'orig data'!O47</f>
        <v>3.1425939173</v>
      </c>
      <c r="F50">
        <f>'orig data'!P47</f>
        <v>3.818700006</v>
      </c>
      <c r="H50" s="1" t="str">
        <f>IF(AND('orig data'!B47&gt;0,'orig data'!B47&lt;=5),"c"," ")&amp;IF(AND('orig data'!G47&gt;0,'orig data'!G47&lt;=5),"p"," ")</f>
        <v>  </v>
      </c>
      <c r="I50" s="1" t="str">
        <f>IF(AND('orig data'!C47&gt;0,'orig data'!C47&lt;=5),"c"," ")&amp;IF(AND('orig data'!H47&gt;0,'orig data'!H47&lt;=5),"p"," ")</f>
        <v>  </v>
      </c>
      <c r="J50" s="1" t="str">
        <f>IF(AND('orig data'!D47&gt;0,'orig data'!D47&lt;=5),"c"," ")&amp;IF(AND('orig data'!I47&gt;0,'orig data'!I47&lt;=5),"p"," ")</f>
        <v>  </v>
      </c>
      <c r="K50" s="1" t="str">
        <f>IF(AND('orig data'!E47&gt;0,'orig data'!E47&lt;=5),"c"," ")&amp;IF(AND('orig data'!J47&gt;0,'orig data'!J47&lt;=5),"p"," ")</f>
        <v>  </v>
      </c>
      <c r="L50" s="1" t="str">
        <f>IF(AND('orig data'!F47&gt;0,'orig data'!F47&lt;=5),"c"," ")&amp;IF(AND('orig data'!K47&gt;0,'orig data'!K47&lt;=5),"p"," ")</f>
        <v>  </v>
      </c>
    </row>
    <row r="51" spans="1:12" ht="12.75">
      <c r="A51" t="s">
        <v>179</v>
      </c>
      <c r="B51">
        <f>'orig data'!L48</f>
        <v>6.9944623197</v>
      </c>
      <c r="C51">
        <f>'orig data'!M48</f>
        <v>3.7946531891</v>
      </c>
      <c r="D51">
        <f>'orig data'!N48</f>
        <v>3.0823154072</v>
      </c>
      <c r="E51">
        <f>'orig data'!O48</f>
        <v>3.6703192769</v>
      </c>
      <c r="F51">
        <f>'orig data'!P48</f>
        <v>3.813014819</v>
      </c>
      <c r="H51" s="1" t="str">
        <f>IF(AND('orig data'!B48&gt;0,'orig data'!B48&lt;=5),"c"," ")&amp;IF(AND('orig data'!G48&gt;0,'orig data'!G48&lt;=5),"p"," ")</f>
        <v>  </v>
      </c>
      <c r="I51" s="1" t="str">
        <f>IF(AND('orig data'!C48&gt;0,'orig data'!C48&lt;=5),"c"," ")&amp;IF(AND('orig data'!H48&gt;0,'orig data'!H48&lt;=5),"p"," ")</f>
        <v>  </v>
      </c>
      <c r="J51" s="1" t="str">
        <f>IF(AND('orig data'!D48&gt;0,'orig data'!D48&lt;=5),"c"," ")&amp;IF(AND('orig data'!I48&gt;0,'orig data'!I48&lt;=5),"p"," ")</f>
        <v>  </v>
      </c>
      <c r="K51" s="1" t="str">
        <f>IF(AND('orig data'!E48&gt;0,'orig data'!E48&lt;=5),"c"," ")&amp;IF(AND('orig data'!J48&gt;0,'orig data'!J48&lt;=5),"p"," ")</f>
        <v>  </v>
      </c>
      <c r="L51" s="1" t="str">
        <f>IF(AND('orig data'!F48&gt;0,'orig data'!F48&lt;=5),"c"," ")&amp;IF(AND('orig data'!K48&gt;0,'orig data'!K48&lt;=5),"p"," ")</f>
        <v>  </v>
      </c>
    </row>
    <row r="52" spans="1:12" ht="12.75">
      <c r="A52" t="s">
        <v>180</v>
      </c>
      <c r="B52">
        <f>'orig data'!L49</f>
        <v>4.9438201394</v>
      </c>
      <c r="C52">
        <f>'orig data'!M49</f>
        <v>3.6180907451</v>
      </c>
      <c r="D52">
        <f>'orig data'!N49</f>
        <v>3.1014846248</v>
      </c>
      <c r="E52">
        <f>'orig data'!O49</f>
        <v>2.8691603847</v>
      </c>
      <c r="F52">
        <f>'orig data'!P49</f>
        <v>2.9815368886</v>
      </c>
      <c r="H52" s="1" t="str">
        <f>IF(AND('orig data'!B49&gt;0,'orig data'!B49&lt;=5),"c"," ")&amp;IF(AND('orig data'!G49&gt;0,'orig data'!G49&lt;=5),"p"," ")</f>
        <v>  </v>
      </c>
      <c r="I52" s="1" t="str">
        <f>IF(AND('orig data'!C49&gt;0,'orig data'!C49&lt;=5),"c"," ")&amp;IF(AND('orig data'!H49&gt;0,'orig data'!H49&lt;=5),"p"," ")</f>
        <v>  </v>
      </c>
      <c r="J52" s="1" t="str">
        <f>IF(AND('orig data'!D49&gt;0,'orig data'!D49&lt;=5),"c"," ")&amp;IF(AND('orig data'!I49&gt;0,'orig data'!I49&lt;=5),"p"," ")</f>
        <v>  </v>
      </c>
      <c r="K52" s="1" t="str">
        <f>IF(AND('orig data'!E49&gt;0,'orig data'!E49&lt;=5),"c"," ")&amp;IF(AND('orig data'!J49&gt;0,'orig data'!J49&lt;=5),"p"," ")</f>
        <v>  </v>
      </c>
      <c r="L52" s="1" t="str">
        <f>IF(AND('orig data'!F49&gt;0,'orig data'!F49&lt;=5),"c"," ")&amp;IF(AND('orig data'!K49&gt;0,'orig data'!K49&lt;=5),"p"," ")</f>
        <v>  </v>
      </c>
    </row>
    <row r="53" spans="1:12" ht="12.75">
      <c r="A53" t="s">
        <v>181</v>
      </c>
      <c r="B53">
        <f>'orig data'!L50</f>
        <v>5.7979156374</v>
      </c>
      <c r="C53">
        <f>'orig data'!M50</f>
        <v>3.7666782861</v>
      </c>
      <c r="D53">
        <f>'orig data'!N50</f>
        <v>3.3896912122</v>
      </c>
      <c r="E53">
        <f>'orig data'!O50</f>
        <v>5.4868406229</v>
      </c>
      <c r="F53">
        <f>'orig data'!P50</f>
        <v>4.1255822862</v>
      </c>
      <c r="H53" s="1" t="str">
        <f>IF(AND('orig data'!B50&gt;0,'orig data'!B50&lt;=5),"c"," ")&amp;IF(AND('orig data'!G50&gt;0,'orig data'!G50&lt;=5),"p"," ")</f>
        <v>  </v>
      </c>
      <c r="I53" s="1" t="str">
        <f>IF(AND('orig data'!C50&gt;0,'orig data'!C50&lt;=5),"c"," ")&amp;IF(AND('orig data'!H50&gt;0,'orig data'!H50&lt;=5),"p"," ")</f>
        <v>  </v>
      </c>
      <c r="J53" s="1" t="str">
        <f>IF(AND('orig data'!D50&gt;0,'orig data'!D50&lt;=5),"c"," ")&amp;IF(AND('orig data'!I50&gt;0,'orig data'!I50&lt;=5),"p"," ")</f>
        <v>  </v>
      </c>
      <c r="K53" s="1" t="str">
        <f>IF(AND('orig data'!E50&gt;0,'orig data'!E50&lt;=5),"c"," ")&amp;IF(AND('orig data'!J50&gt;0,'orig data'!J50&lt;=5),"p"," ")</f>
        <v>  </v>
      </c>
      <c r="L53" s="1" t="str">
        <f>IF(AND('orig data'!F50&gt;0,'orig data'!F50&lt;=5),"c"," ")&amp;IF(AND('orig data'!K50&gt;0,'orig data'!K50&lt;=5),"p"," ")</f>
        <v>  </v>
      </c>
    </row>
    <row r="54" spans="1:12" ht="12.75">
      <c r="A54" t="s">
        <v>182</v>
      </c>
      <c r="B54">
        <f>'orig data'!L51</f>
        <v>6.0911510426</v>
      </c>
      <c r="C54">
        <f>'orig data'!M51</f>
        <v>5.5384335304</v>
      </c>
      <c r="D54">
        <f>'orig data'!N51</f>
        <v>3.4137970618</v>
      </c>
      <c r="E54">
        <f>'orig data'!O51</f>
        <v>4.977163702</v>
      </c>
      <c r="F54">
        <f>'orig data'!P51</f>
        <v>3.5804008709</v>
      </c>
      <c r="H54" s="1" t="str">
        <f>IF(AND('orig data'!B51&gt;0,'orig data'!B51&lt;=5),"c"," ")&amp;IF(AND('orig data'!G51&gt;0,'orig data'!G51&lt;=5),"p"," ")</f>
        <v>  </v>
      </c>
      <c r="I54" s="1" t="str">
        <f>IF(AND('orig data'!C51&gt;0,'orig data'!C51&lt;=5),"c"," ")&amp;IF(AND('orig data'!H51&gt;0,'orig data'!H51&lt;=5),"p"," ")</f>
        <v>  </v>
      </c>
      <c r="J54" s="1" t="str">
        <f>IF(AND('orig data'!D51&gt;0,'orig data'!D51&lt;=5),"c"," ")&amp;IF(AND('orig data'!I51&gt;0,'orig data'!I51&lt;=5),"p"," ")</f>
        <v>  </v>
      </c>
      <c r="K54" s="1" t="str">
        <f>IF(AND('orig data'!E51&gt;0,'orig data'!E51&lt;=5),"c"," ")&amp;IF(AND('orig data'!J51&gt;0,'orig data'!J51&lt;=5),"p"," ")</f>
        <v>  </v>
      </c>
      <c r="L54" s="1" t="str">
        <f>IF(AND('orig data'!F51&gt;0,'orig data'!F51&lt;=5),"c"," ")&amp;IF(AND('orig data'!K51&gt;0,'orig data'!K51&lt;=5),"p"," ")</f>
        <v>  </v>
      </c>
    </row>
    <row r="55" spans="1:12" ht="12.75">
      <c r="A55" t="s">
        <v>183</v>
      </c>
      <c r="B55">
        <f>'orig data'!L52</f>
        <v>3.2680567781</v>
      </c>
      <c r="C55">
        <f>'orig data'!M52</f>
        <v>3.8584495153</v>
      </c>
      <c r="D55">
        <f>'orig data'!N52</f>
        <v>3.4165785101</v>
      </c>
      <c r="E55">
        <f>'orig data'!O52</f>
        <v>3.0943613365</v>
      </c>
      <c r="F55">
        <f>'orig data'!P52</f>
        <v>3.5307076072</v>
      </c>
      <c r="H55" s="1" t="str">
        <f>IF(AND('orig data'!B52&gt;0,'orig data'!B52&lt;=5),"c"," ")&amp;IF(AND('orig data'!G52&gt;0,'orig data'!G52&lt;=5),"p"," ")</f>
        <v>  </v>
      </c>
      <c r="I55" s="1" t="str">
        <f>IF(AND('orig data'!C52&gt;0,'orig data'!C52&lt;=5),"c"," ")&amp;IF(AND('orig data'!H52&gt;0,'orig data'!H52&lt;=5),"p"," ")</f>
        <v>  </v>
      </c>
      <c r="J55" s="1" t="str">
        <f>IF(AND('orig data'!D52&gt;0,'orig data'!D52&lt;=5),"c"," ")&amp;IF(AND('orig data'!I52&gt;0,'orig data'!I52&lt;=5),"p"," ")</f>
        <v>  </v>
      </c>
      <c r="K55" s="1" t="str">
        <f>IF(AND('orig data'!E52&gt;0,'orig data'!E52&lt;=5),"c"," ")&amp;IF(AND('orig data'!J52&gt;0,'orig data'!J52&lt;=5),"p"," ")</f>
        <v>  </v>
      </c>
      <c r="L55" s="1" t="str">
        <f>IF(AND('orig data'!F52&gt;0,'orig data'!F52&lt;=5),"c"," ")&amp;IF(AND('orig data'!K52&gt;0,'orig data'!K52&lt;=5),"p"," ")</f>
        <v>  </v>
      </c>
    </row>
    <row r="56" spans="1:12" ht="12.75">
      <c r="A56" t="s">
        <v>184</v>
      </c>
      <c r="B56">
        <f>'orig data'!L53</f>
        <v>7.1592683541</v>
      </c>
      <c r="C56">
        <f>'orig data'!M53</f>
        <v>6.1233655176</v>
      </c>
      <c r="D56">
        <f>'orig data'!N53</f>
        <v>5.4169339473</v>
      </c>
      <c r="E56">
        <f>'orig data'!O53</f>
        <v>5.2093593828</v>
      </c>
      <c r="F56">
        <f>'orig data'!P53</f>
        <v>5.1309145108</v>
      </c>
      <c r="H56" s="1" t="str">
        <f>IF(AND('orig data'!B53&gt;0,'orig data'!B53&lt;=5),"c"," ")&amp;IF(AND('orig data'!G53&gt;0,'orig data'!G53&lt;=5),"p"," ")</f>
        <v>  </v>
      </c>
      <c r="I56" s="1" t="str">
        <f>IF(AND('orig data'!C53&gt;0,'orig data'!C53&lt;=5),"c"," ")&amp;IF(AND('orig data'!H53&gt;0,'orig data'!H53&lt;=5),"p"," ")</f>
        <v>  </v>
      </c>
      <c r="J56" s="1" t="str">
        <f>IF(AND('orig data'!D53&gt;0,'orig data'!D53&lt;=5),"c"," ")&amp;IF(AND('orig data'!I53&gt;0,'orig data'!I53&lt;=5),"p"," ")</f>
        <v>  </v>
      </c>
      <c r="K56" s="1" t="str">
        <f>IF(AND('orig data'!E53&gt;0,'orig data'!E53&lt;=5),"c"," ")&amp;IF(AND('orig data'!J53&gt;0,'orig data'!J53&lt;=5),"p"," ")</f>
        <v>  </v>
      </c>
      <c r="L56" s="1" t="str">
        <f>IF(AND('orig data'!F53&gt;0,'orig data'!F53&lt;=5),"c"," ")&amp;IF(AND('orig data'!K53&gt;0,'orig data'!K53&lt;=5),"p"," ")</f>
        <v>  </v>
      </c>
    </row>
    <row r="57" spans="1:12" ht="12.75">
      <c r="A57" t="s">
        <v>185</v>
      </c>
      <c r="B57">
        <f>'orig data'!L54</f>
        <v>4.6635470479</v>
      </c>
      <c r="C57">
        <f>'orig data'!M54</f>
        <v>3.8848885673</v>
      </c>
      <c r="D57">
        <f>'orig data'!N54</f>
        <v>3.3653081686</v>
      </c>
      <c r="E57">
        <f>'orig data'!O54</f>
        <v>3.9218826542</v>
      </c>
      <c r="F57">
        <f>'orig data'!P54</f>
        <v>3.5508918548</v>
      </c>
      <c r="H57" s="1" t="str">
        <f>IF(AND('orig data'!B54&gt;0,'orig data'!B54&lt;=5),"c"," ")&amp;IF(AND('orig data'!G54&gt;0,'orig data'!G54&lt;=5),"p"," ")</f>
        <v>  </v>
      </c>
      <c r="I57" s="1" t="str">
        <f>IF(AND('orig data'!C54&gt;0,'orig data'!C54&lt;=5),"c"," ")&amp;IF(AND('orig data'!H54&gt;0,'orig data'!H54&lt;=5),"p"," ")</f>
        <v>  </v>
      </c>
      <c r="J57" s="1" t="str">
        <f>IF(AND('orig data'!D54&gt;0,'orig data'!D54&lt;=5),"c"," ")&amp;IF(AND('orig data'!I54&gt;0,'orig data'!I54&lt;=5),"p"," ")</f>
        <v>  </v>
      </c>
      <c r="K57" s="1" t="str">
        <f>IF(AND('orig data'!E54&gt;0,'orig data'!E54&lt;=5),"c"," ")&amp;IF(AND('orig data'!J54&gt;0,'orig data'!J54&lt;=5),"p"," ")</f>
        <v>  </v>
      </c>
      <c r="L57" s="1" t="str">
        <f>IF(AND('orig data'!F54&gt;0,'orig data'!F54&lt;=5),"c"," ")&amp;IF(AND('orig data'!K54&gt;0,'orig data'!K54&lt;=5),"p"," ")</f>
        <v>  </v>
      </c>
    </row>
    <row r="58" spans="1:12" ht="12.75">
      <c r="A58" t="s">
        <v>186</v>
      </c>
      <c r="B58">
        <f>'orig data'!L55</f>
        <v>4.3078290344</v>
      </c>
      <c r="C58">
        <f>'orig data'!M55</f>
        <v>4.0721060116</v>
      </c>
      <c r="D58">
        <f>'orig data'!N55</f>
        <v>4.0208298466</v>
      </c>
      <c r="E58">
        <f>'orig data'!O55</f>
        <v>3.8527638057</v>
      </c>
      <c r="F58">
        <f>'orig data'!P55</f>
        <v>3.8026358757</v>
      </c>
      <c r="H58" s="1" t="str">
        <f>IF(AND('orig data'!B55&gt;0,'orig data'!B55&lt;=5),"c"," ")&amp;IF(AND('orig data'!G55&gt;0,'orig data'!G55&lt;=5),"p"," ")</f>
        <v>  </v>
      </c>
      <c r="I58" s="1" t="str">
        <f>IF(AND('orig data'!C55&gt;0,'orig data'!C55&lt;=5),"c"," ")&amp;IF(AND('orig data'!H55&gt;0,'orig data'!H55&lt;=5),"p"," ")</f>
        <v>  </v>
      </c>
      <c r="J58" s="1" t="str">
        <f>IF(AND('orig data'!D55&gt;0,'orig data'!D55&lt;=5),"c"," ")&amp;IF(AND('orig data'!I55&gt;0,'orig data'!I55&lt;=5),"p"," ")</f>
        <v>  </v>
      </c>
      <c r="K58" s="1" t="str">
        <f>IF(AND('orig data'!E55&gt;0,'orig data'!E55&lt;=5),"c"," ")&amp;IF(AND('orig data'!J55&gt;0,'orig data'!J55&lt;=5),"p"," ")</f>
        <v>  </v>
      </c>
      <c r="L58" s="1" t="str">
        <f>IF(AND('orig data'!F55&gt;0,'orig data'!F55&lt;=5),"c"," ")&amp;IF(AND('orig data'!K55&gt;0,'orig data'!K55&lt;=5),"p"," ")</f>
        <v>  </v>
      </c>
    </row>
    <row r="59" spans="1:12" ht="12.75">
      <c r="A59" t="s">
        <v>187</v>
      </c>
      <c r="B59">
        <f>'orig data'!L56</f>
        <v>4.28567602</v>
      </c>
      <c r="C59">
        <f>'orig data'!M56</f>
        <v>4.7998694294</v>
      </c>
      <c r="D59">
        <f>'orig data'!N56</f>
        <v>4.4533529432</v>
      </c>
      <c r="E59">
        <f>'orig data'!O56</f>
        <v>4.1353812797</v>
      </c>
      <c r="F59">
        <f>'orig data'!P56</f>
        <v>4.8603833813</v>
      </c>
      <c r="H59" s="1" t="str">
        <f>IF(AND('orig data'!B56&gt;0,'orig data'!B56&lt;=5),"c"," ")&amp;IF(AND('orig data'!G56&gt;0,'orig data'!G56&lt;=5),"p"," ")</f>
        <v>  </v>
      </c>
      <c r="I59" s="1" t="str">
        <f>IF(AND('orig data'!C56&gt;0,'orig data'!C56&lt;=5),"c"," ")&amp;IF(AND('orig data'!H56&gt;0,'orig data'!H56&lt;=5),"p"," ")</f>
        <v>  </v>
      </c>
      <c r="J59" s="1" t="str">
        <f>IF(AND('orig data'!D56&gt;0,'orig data'!D56&lt;=5),"c"," ")&amp;IF(AND('orig data'!I56&gt;0,'orig data'!I56&lt;=5),"p"," ")</f>
        <v>  </v>
      </c>
      <c r="K59" s="1" t="str">
        <f>IF(AND('orig data'!E56&gt;0,'orig data'!E56&lt;=5),"c"," ")&amp;IF(AND('orig data'!J56&gt;0,'orig data'!J56&lt;=5),"p"," ")</f>
        <v>  </v>
      </c>
      <c r="L59" s="1" t="str">
        <f>IF(AND('orig data'!F56&gt;0,'orig data'!F56&lt;=5),"c"," ")&amp;IF(AND('orig data'!K56&gt;0,'orig data'!K56&lt;=5),"p"," ")</f>
        <v>  </v>
      </c>
    </row>
    <row r="60" spans="1:12" ht="12.75">
      <c r="A60" t="s">
        <v>188</v>
      </c>
      <c r="B60">
        <f>'orig data'!L57</f>
        <v>4.2269104839</v>
      </c>
      <c r="C60">
        <f>'orig data'!M57</f>
        <v>3.9949617156</v>
      </c>
      <c r="D60">
        <f>'orig data'!N57</f>
        <v>3.8211007328</v>
      </c>
      <c r="E60">
        <f>'orig data'!O57</f>
        <v>4.2453576162</v>
      </c>
      <c r="F60">
        <f>'orig data'!P57</f>
        <v>4.2771861945</v>
      </c>
      <c r="H60" s="1" t="str">
        <f>IF(AND('orig data'!B57&gt;0,'orig data'!B57&lt;=5),"c"," ")&amp;IF(AND('orig data'!G57&gt;0,'orig data'!G57&lt;=5),"p"," ")</f>
        <v>  </v>
      </c>
      <c r="I60" s="1" t="str">
        <f>IF(AND('orig data'!C57&gt;0,'orig data'!C57&lt;=5),"c"," ")&amp;IF(AND('orig data'!H57&gt;0,'orig data'!H57&lt;=5),"p"," ")</f>
        <v>  </v>
      </c>
      <c r="J60" s="1" t="str">
        <f>IF(AND('orig data'!D57&gt;0,'orig data'!D57&lt;=5),"c"," ")&amp;IF(AND('orig data'!I57&gt;0,'orig data'!I57&lt;=5),"p"," ")</f>
        <v>  </v>
      </c>
      <c r="K60" s="1" t="str">
        <f>IF(AND('orig data'!E57&gt;0,'orig data'!E57&lt;=5),"c"," ")&amp;IF(AND('orig data'!J57&gt;0,'orig data'!J57&lt;=5),"p"," ")</f>
        <v>  </v>
      </c>
      <c r="L60" s="1" t="str">
        <f>IF(AND('orig data'!F57&gt;0,'orig data'!F57&lt;=5),"c"," ")&amp;IF(AND('orig data'!K57&gt;0,'orig data'!K57&lt;=5),"p"," ")</f>
        <v>  </v>
      </c>
    </row>
    <row r="61" spans="1:12" ht="12.75">
      <c r="A61" t="s">
        <v>189</v>
      </c>
      <c r="B61">
        <f>'orig data'!L58</f>
        <v>5.6401642137</v>
      </c>
      <c r="C61">
        <f>'orig data'!M58</f>
        <v>4.5172213813</v>
      </c>
      <c r="D61">
        <f>'orig data'!N58</f>
        <v>4.5012894854</v>
      </c>
      <c r="E61">
        <f>'orig data'!O58</f>
        <v>4.6163612402</v>
      </c>
      <c r="F61">
        <f>'orig data'!P58</f>
        <v>4.0186362209</v>
      </c>
      <c r="H61" s="1" t="str">
        <f>IF(AND('orig data'!B58&gt;0,'orig data'!B58&lt;=5),"c"," ")&amp;IF(AND('orig data'!G58&gt;0,'orig data'!G58&lt;=5),"p"," ")</f>
        <v>  </v>
      </c>
      <c r="I61" s="1" t="str">
        <f>IF(AND('orig data'!C58&gt;0,'orig data'!C58&lt;=5),"c"," ")&amp;IF(AND('orig data'!H58&gt;0,'orig data'!H58&lt;=5),"p"," ")</f>
        <v>  </v>
      </c>
      <c r="J61" s="1" t="str">
        <f>IF(AND('orig data'!D58&gt;0,'orig data'!D58&lt;=5),"c"," ")&amp;IF(AND('orig data'!I58&gt;0,'orig data'!I58&lt;=5),"p"," ")</f>
        <v>  </v>
      </c>
      <c r="K61" s="1" t="str">
        <f>IF(AND('orig data'!E58&gt;0,'orig data'!E58&lt;=5),"c"," ")&amp;IF(AND('orig data'!J58&gt;0,'orig data'!J58&lt;=5),"p"," ")</f>
        <v>  </v>
      </c>
      <c r="L61" s="1" t="str">
        <f>IF(AND('orig data'!F58&gt;0,'orig data'!F58&lt;=5),"c"," ")&amp;IF(AND('orig data'!K58&gt;0,'orig data'!K58&lt;=5),"p"," ")</f>
        <v>  </v>
      </c>
    </row>
    <row r="62" spans="1:12" ht="12.75">
      <c r="A62" t="s">
        <v>190</v>
      </c>
      <c r="B62">
        <f>'orig data'!L59</f>
        <v>5.0427686212</v>
      </c>
      <c r="C62">
        <f>'orig data'!M59</f>
        <v>4.1884787704</v>
      </c>
      <c r="D62">
        <f>'orig data'!N59</f>
        <v>4.0674527226</v>
      </c>
      <c r="E62">
        <f>'orig data'!O59</f>
        <v>4.141269725</v>
      </c>
      <c r="F62">
        <f>'orig data'!P59</f>
        <v>3.808156241</v>
      </c>
      <c r="H62" s="1" t="str">
        <f>IF(AND('orig data'!B59&gt;0,'orig data'!B59&lt;=5),"c"," ")&amp;IF(AND('orig data'!G59&gt;0,'orig data'!G59&lt;=5),"p"," ")</f>
        <v>  </v>
      </c>
      <c r="I62" s="1" t="str">
        <f>IF(AND('orig data'!C59&gt;0,'orig data'!C59&lt;=5),"c"," ")&amp;IF(AND('orig data'!H59&gt;0,'orig data'!H59&lt;=5),"p"," ")</f>
        <v>  </v>
      </c>
      <c r="J62" s="1" t="str">
        <f>IF(AND('orig data'!D59&gt;0,'orig data'!D59&lt;=5),"c"," ")&amp;IF(AND('orig data'!I59&gt;0,'orig data'!I59&lt;=5),"p"," ")</f>
        <v>  </v>
      </c>
      <c r="K62" s="1" t="str">
        <f>IF(AND('orig data'!E59&gt;0,'orig data'!E59&lt;=5),"c"," ")&amp;IF(AND('orig data'!J59&gt;0,'orig data'!J59&lt;=5),"p"," ")</f>
        <v>  </v>
      </c>
      <c r="L62" s="1" t="str">
        <f>IF(AND('orig data'!F59&gt;0,'orig data'!F59&lt;=5),"c"," ")&amp;IF(AND('orig data'!K59&gt;0,'orig data'!K59&lt;=5),"p"," ")</f>
        <v>  </v>
      </c>
    </row>
    <row r="63" spans="1:12" ht="12.75">
      <c r="A63" t="s">
        <v>161</v>
      </c>
      <c r="B63">
        <f>'orig data'!L60</f>
        <v>3.6924439884</v>
      </c>
      <c r="C63">
        <f>'orig data'!M60</f>
        <v>4.9319586788</v>
      </c>
      <c r="D63">
        <f>'orig data'!N60</f>
        <v>4.9914617358</v>
      </c>
      <c r="E63">
        <f>'orig data'!O60</f>
        <v>3.3626619505</v>
      </c>
      <c r="F63">
        <f>'orig data'!P60</f>
        <v>4.11081909</v>
      </c>
      <c r="H63" s="1" t="str">
        <f>IF(AND('orig data'!B60&gt;0,'orig data'!B60&lt;=5),"c"," ")&amp;IF(AND('orig data'!G60&gt;0,'orig data'!G60&lt;=5),"p"," ")</f>
        <v>  </v>
      </c>
      <c r="I63" s="1" t="str">
        <f>IF(AND('orig data'!C60&gt;0,'orig data'!C60&lt;=5),"c"," ")&amp;IF(AND('orig data'!H60&gt;0,'orig data'!H60&lt;=5),"p"," ")</f>
        <v>  </v>
      </c>
      <c r="J63" s="1" t="str">
        <f>IF(AND('orig data'!D60&gt;0,'orig data'!D60&lt;=5),"c"," ")&amp;IF(AND('orig data'!I60&gt;0,'orig data'!I60&lt;=5),"p"," ")</f>
        <v>  </v>
      </c>
      <c r="K63" s="1" t="str">
        <f>IF(AND('orig data'!E60&gt;0,'orig data'!E60&lt;=5),"c"," ")&amp;IF(AND('orig data'!J60&gt;0,'orig data'!J60&lt;=5),"p"," ")</f>
        <v>  </v>
      </c>
      <c r="L63" s="1" t="str">
        <f>IF(AND('orig data'!F60&gt;0,'orig data'!F60&lt;=5),"c"," ")&amp;IF(AND('orig data'!K60&gt;0,'orig data'!K60&lt;=5),"p"," ")</f>
        <v>  </v>
      </c>
    </row>
    <row r="64" spans="1:12" ht="12.75">
      <c r="A64" t="s">
        <v>162</v>
      </c>
      <c r="B64">
        <f>'orig data'!L61</f>
        <v>4.8553432262</v>
      </c>
      <c r="C64">
        <f>'orig data'!M61</f>
        <v>4.6284301133</v>
      </c>
      <c r="D64">
        <f>'orig data'!N61</f>
        <v>4.5175602832</v>
      </c>
      <c r="E64">
        <f>'orig data'!O61</f>
        <v>4.0575896428</v>
      </c>
      <c r="F64">
        <f>'orig data'!P61</f>
        <v>3.2731859599</v>
      </c>
      <c r="H64" s="1" t="str">
        <f>IF(AND('orig data'!B61&gt;0,'orig data'!B61&lt;=5),"c"," ")&amp;IF(AND('orig data'!G61&gt;0,'orig data'!G61&lt;=5),"p"," ")</f>
        <v>  </v>
      </c>
      <c r="I64" s="1" t="str">
        <f>IF(AND('orig data'!C61&gt;0,'orig data'!C61&lt;=5),"c"," ")&amp;IF(AND('orig data'!H61&gt;0,'orig data'!H61&lt;=5),"p"," ")</f>
        <v>  </v>
      </c>
      <c r="J64" s="1" t="str">
        <f>IF(AND('orig data'!D61&gt;0,'orig data'!D61&lt;=5),"c"," ")&amp;IF(AND('orig data'!I61&gt;0,'orig data'!I61&lt;=5),"p"," ")</f>
        <v>  </v>
      </c>
      <c r="K64" s="1" t="str">
        <f>IF(AND('orig data'!E61&gt;0,'orig data'!E61&lt;=5),"c"," ")&amp;IF(AND('orig data'!J61&gt;0,'orig data'!J61&lt;=5),"p"," ")</f>
        <v>  </v>
      </c>
      <c r="L64" s="1" t="str">
        <f>IF(AND('orig data'!F61&gt;0,'orig data'!F61&lt;=5),"c"," ")&amp;IF(AND('orig data'!K61&gt;0,'orig data'!K61&lt;=5),"p"," ")</f>
        <v>  </v>
      </c>
    </row>
    <row r="65" spans="1:12" ht="12.75">
      <c r="A65" t="s">
        <v>163</v>
      </c>
      <c r="B65">
        <f>'orig data'!L62</f>
        <v>5.1452593838</v>
      </c>
      <c r="C65">
        <f>'orig data'!M62</f>
        <v>4.8719336983</v>
      </c>
      <c r="D65">
        <f>'orig data'!N62</f>
        <v>3.9092061841</v>
      </c>
      <c r="E65">
        <f>'orig data'!O62</f>
        <v>3.5750300977</v>
      </c>
      <c r="F65">
        <f>'orig data'!P62</f>
        <v>4.2177071054</v>
      </c>
      <c r="H65" s="1" t="str">
        <f>IF(AND('orig data'!B62&gt;0,'orig data'!B62&lt;=5),"c"," ")&amp;IF(AND('orig data'!G62&gt;0,'orig data'!G62&lt;=5),"p"," ")</f>
        <v>  </v>
      </c>
      <c r="I65" s="1" t="str">
        <f>IF(AND('orig data'!C62&gt;0,'orig data'!C62&lt;=5),"c"," ")&amp;IF(AND('orig data'!H62&gt;0,'orig data'!H62&lt;=5),"p"," ")</f>
        <v>  </v>
      </c>
      <c r="J65" s="1" t="str">
        <f>IF(AND('orig data'!D62&gt;0,'orig data'!D62&lt;=5),"c"," ")&amp;IF(AND('orig data'!I62&gt;0,'orig data'!I62&lt;=5),"p"," ")</f>
        <v>  </v>
      </c>
      <c r="K65" s="1" t="str">
        <f>IF(AND('orig data'!E62&gt;0,'orig data'!E62&lt;=5),"c"," ")&amp;IF(AND('orig data'!J62&gt;0,'orig data'!J62&lt;=5),"p"," ")</f>
        <v>  </v>
      </c>
      <c r="L65" s="1" t="str">
        <f>IF(AND('orig data'!F62&gt;0,'orig data'!F62&lt;=5),"c"," ")&amp;IF(AND('orig data'!K62&gt;0,'orig data'!K62&lt;=5),"p"," ")</f>
        <v>  </v>
      </c>
    </row>
    <row r="66" spans="1:12" ht="12.75">
      <c r="A66" t="s">
        <v>164</v>
      </c>
      <c r="B66">
        <f>'orig data'!L63</f>
        <v>4.9974002887</v>
      </c>
      <c r="C66">
        <f>'orig data'!M63</f>
        <v>4.9317293672</v>
      </c>
      <c r="D66">
        <f>'orig data'!N63</f>
        <v>4.9394609749</v>
      </c>
      <c r="E66">
        <f>'orig data'!O63</f>
        <v>4.6194379344</v>
      </c>
      <c r="F66">
        <f>'orig data'!P63</f>
        <v>4.4258323089</v>
      </c>
      <c r="H66" s="1" t="str">
        <f>IF(AND('orig data'!B63&gt;0,'orig data'!B63&lt;=5),"c"," ")&amp;IF(AND('orig data'!G63&gt;0,'orig data'!G63&lt;=5),"p"," ")</f>
        <v>  </v>
      </c>
      <c r="I66" s="1" t="str">
        <f>IF(AND('orig data'!C63&gt;0,'orig data'!C63&lt;=5),"c"," ")&amp;IF(AND('orig data'!H63&gt;0,'orig data'!H63&lt;=5),"p"," ")</f>
        <v>  </v>
      </c>
      <c r="J66" s="1" t="str">
        <f>IF(AND('orig data'!D63&gt;0,'orig data'!D63&lt;=5),"c"," ")&amp;IF(AND('orig data'!I63&gt;0,'orig data'!I63&lt;=5),"p"," ")</f>
        <v>  </v>
      </c>
      <c r="K66" s="1" t="str">
        <f>IF(AND('orig data'!E63&gt;0,'orig data'!E63&lt;=5),"c"," ")&amp;IF(AND('orig data'!J63&gt;0,'orig data'!J63&lt;=5),"p"," ")</f>
        <v>  </v>
      </c>
      <c r="L66" s="1" t="str">
        <f>IF(AND('orig data'!F63&gt;0,'orig data'!F63&lt;=5),"c"," ")&amp;IF(AND('orig data'!K63&gt;0,'orig data'!K63&lt;=5),"p"," ")</f>
        <v>  </v>
      </c>
    </row>
    <row r="67" spans="1:12" ht="12.75">
      <c r="A67" t="s">
        <v>165</v>
      </c>
      <c r="B67">
        <f>'orig data'!L64</f>
        <v>4.2475260798</v>
      </c>
      <c r="C67">
        <f>'orig data'!M64</f>
        <v>4.5098071745</v>
      </c>
      <c r="D67">
        <f>'orig data'!N64</f>
        <v>4.4269648603</v>
      </c>
      <c r="E67">
        <f>'orig data'!O64</f>
        <v>4.0142330968</v>
      </c>
      <c r="F67">
        <f>'orig data'!P64</f>
        <v>3.568338086</v>
      </c>
      <c r="H67" s="1" t="str">
        <f>IF(AND('orig data'!B64&gt;0,'orig data'!B64&lt;=5),"c"," ")&amp;IF(AND('orig data'!G64&gt;0,'orig data'!G64&lt;=5),"p"," ")</f>
        <v>  </v>
      </c>
      <c r="I67" s="1" t="str">
        <f>IF(AND('orig data'!C64&gt;0,'orig data'!C64&lt;=5),"c"," ")&amp;IF(AND('orig data'!H64&gt;0,'orig data'!H64&lt;=5),"p"," ")</f>
        <v>  </v>
      </c>
      <c r="J67" s="1" t="str">
        <f>IF(AND('orig data'!D64&gt;0,'orig data'!D64&lt;=5),"c"," ")&amp;IF(AND('orig data'!I64&gt;0,'orig data'!I64&lt;=5),"p"," ")</f>
        <v>  </v>
      </c>
      <c r="K67" s="1" t="str">
        <f>IF(AND('orig data'!E64&gt;0,'orig data'!E64&lt;=5),"c"," ")&amp;IF(AND('orig data'!J64&gt;0,'orig data'!J64&lt;=5),"p"," ")</f>
        <v>  </v>
      </c>
      <c r="L67" s="1" t="str">
        <f>IF(AND('orig data'!F64&gt;0,'orig data'!F64&lt;=5),"c"," ")&amp;IF(AND('orig data'!K64&gt;0,'orig data'!K64&lt;=5),"p"," ")</f>
        <v>  </v>
      </c>
    </row>
    <row r="68" spans="1:12" ht="12.75">
      <c r="A68" t="s">
        <v>166</v>
      </c>
      <c r="B68">
        <f>'orig data'!L65</f>
        <v>5.4608598458</v>
      </c>
      <c r="C68">
        <f>'orig data'!M65</f>
        <v>5.0334984155</v>
      </c>
      <c r="D68">
        <f>'orig data'!N65</f>
        <v>4.4348711929</v>
      </c>
      <c r="E68">
        <f>'orig data'!O65</f>
        <v>4.3371158167</v>
      </c>
      <c r="F68">
        <f>'orig data'!P65</f>
        <v>4.2052838433</v>
      </c>
      <c r="H68" s="1" t="str">
        <f>IF(AND('orig data'!B65&gt;0,'orig data'!B65&lt;=5),"c"," ")&amp;IF(AND('orig data'!G65&gt;0,'orig data'!G65&lt;=5),"p"," ")</f>
        <v>  </v>
      </c>
      <c r="I68" s="1" t="str">
        <f>IF(AND('orig data'!C65&gt;0,'orig data'!C65&lt;=5),"c"," ")&amp;IF(AND('orig data'!H65&gt;0,'orig data'!H65&lt;=5),"p"," ")</f>
        <v>  </v>
      </c>
      <c r="J68" s="1" t="str">
        <f>IF(AND('orig data'!D65&gt;0,'orig data'!D65&lt;=5),"c"," ")&amp;IF(AND('orig data'!I65&gt;0,'orig data'!I65&lt;=5),"p"," ")</f>
        <v>  </v>
      </c>
      <c r="K68" s="1" t="str">
        <f>IF(AND('orig data'!E65&gt;0,'orig data'!E65&lt;=5),"c"," ")&amp;IF(AND('orig data'!J65&gt;0,'orig data'!J65&lt;=5),"p"," ")</f>
        <v>  </v>
      </c>
      <c r="L68" s="1" t="str">
        <f>IF(AND('orig data'!F65&gt;0,'orig data'!F65&lt;=5),"c"," ")&amp;IF(AND('orig data'!K65&gt;0,'orig data'!K65&lt;=5),"p"," ")</f>
        <v>  </v>
      </c>
    </row>
    <row r="69" spans="1:12" ht="12.75">
      <c r="A69" t="s">
        <v>167</v>
      </c>
      <c r="B69">
        <f>'orig data'!L66</f>
        <v>5.2596994943</v>
      </c>
      <c r="C69">
        <f>'orig data'!M66</f>
        <v>5.1250422106</v>
      </c>
      <c r="D69">
        <f>'orig data'!N66</f>
        <v>4.8111796065</v>
      </c>
      <c r="E69">
        <f>'orig data'!O66</f>
        <v>3.69053935</v>
      </c>
      <c r="F69">
        <f>'orig data'!P66</f>
        <v>3.8741411257</v>
      </c>
      <c r="H69" s="1" t="str">
        <f>IF(AND('orig data'!B66&gt;0,'orig data'!B66&lt;=5),"c"," ")&amp;IF(AND('orig data'!G66&gt;0,'orig data'!G66&lt;=5),"p"," ")</f>
        <v>  </v>
      </c>
      <c r="I69" s="1" t="str">
        <f>IF(AND('orig data'!C66&gt;0,'orig data'!C66&lt;=5),"c"," ")&amp;IF(AND('orig data'!H66&gt;0,'orig data'!H66&lt;=5),"p"," ")</f>
        <v>  </v>
      </c>
      <c r="J69" s="1" t="str">
        <f>IF(AND('orig data'!D66&gt;0,'orig data'!D66&lt;=5),"c"," ")&amp;IF(AND('orig data'!I66&gt;0,'orig data'!I66&lt;=5),"p"," ")</f>
        <v>  </v>
      </c>
      <c r="K69" s="1" t="str">
        <f>IF(AND('orig data'!E66&gt;0,'orig data'!E66&lt;=5),"c"," ")&amp;IF(AND('orig data'!J66&gt;0,'orig data'!J66&lt;=5),"p"," ")</f>
        <v>  </v>
      </c>
      <c r="L69" s="1" t="str">
        <f>IF(AND('orig data'!F66&gt;0,'orig data'!F66&lt;=5),"c"," ")&amp;IF(AND('orig data'!K66&gt;0,'orig data'!K66&lt;=5),"p"," ")</f>
        <v>  </v>
      </c>
    </row>
    <row r="70" spans="1:12" ht="12.75">
      <c r="A70" t="s">
        <v>168</v>
      </c>
      <c r="B70">
        <f>'orig data'!L67</f>
        <v>5.6702251555</v>
      </c>
      <c r="C70">
        <f>'orig data'!M67</f>
        <v>5.6600258508</v>
      </c>
      <c r="D70">
        <f>'orig data'!N67</f>
        <v>5.7132073447</v>
      </c>
      <c r="E70">
        <f>'orig data'!O67</f>
        <v>4.6420245378</v>
      </c>
      <c r="F70">
        <f>'orig data'!P67</f>
        <v>4.6124089617</v>
      </c>
      <c r="H70" s="1" t="str">
        <f>IF(AND('orig data'!B67&gt;0,'orig data'!B67&lt;=5),"c"," ")&amp;IF(AND('orig data'!G67&gt;0,'orig data'!G67&lt;=5),"p"," ")</f>
        <v>  </v>
      </c>
      <c r="I70" s="1" t="str">
        <f>IF(AND('orig data'!C67&gt;0,'orig data'!C67&lt;=5),"c"," ")&amp;IF(AND('orig data'!H67&gt;0,'orig data'!H67&lt;=5),"p"," ")</f>
        <v>  </v>
      </c>
      <c r="J70" s="1" t="str">
        <f>IF(AND('orig data'!D67&gt;0,'orig data'!D67&lt;=5),"c"," ")&amp;IF(AND('orig data'!I67&gt;0,'orig data'!I67&lt;=5),"p"," ")</f>
        <v>  </v>
      </c>
      <c r="K70" s="1" t="str">
        <f>IF(AND('orig data'!E67&gt;0,'orig data'!E67&lt;=5),"c"," ")&amp;IF(AND('orig data'!J67&gt;0,'orig data'!J67&lt;=5),"p"," ")</f>
        <v>  </v>
      </c>
      <c r="L70" s="1" t="str">
        <f>IF(AND('orig data'!F67&gt;0,'orig data'!F67&lt;=5),"c"," ")&amp;IF(AND('orig data'!K67&gt;0,'orig data'!K67&lt;=5),"p"," ")</f>
        <v>  </v>
      </c>
    </row>
    <row r="71" spans="1:12" ht="12.75">
      <c r="A71" t="s">
        <v>191</v>
      </c>
      <c r="B71">
        <f>'orig data'!L68</f>
        <v>2.9701718783</v>
      </c>
      <c r="C71">
        <f>'orig data'!M68</f>
        <v>3.6113061368</v>
      </c>
      <c r="D71">
        <f>'orig data'!N68</f>
        <v>3.3127619403</v>
      </c>
      <c r="E71">
        <f>'orig data'!O68</f>
        <v>3.26137216</v>
      </c>
      <c r="F71">
        <f>'orig data'!P68</f>
        <v>2.8025856495</v>
      </c>
      <c r="H71" s="1" t="str">
        <f>IF(AND('orig data'!B68&gt;0,'orig data'!B68&lt;=5),"c"," ")&amp;IF(AND('orig data'!G68&gt;0,'orig data'!G68&lt;=5),"p"," ")</f>
        <v>  </v>
      </c>
      <c r="I71" s="1" t="str">
        <f>IF(AND('orig data'!C68&gt;0,'orig data'!C68&lt;=5),"c"," ")&amp;IF(AND('orig data'!H68&gt;0,'orig data'!H68&lt;=5),"p"," ")</f>
        <v>  </v>
      </c>
      <c r="J71" s="1" t="str">
        <f>IF(AND('orig data'!D68&gt;0,'orig data'!D68&lt;=5),"c"," ")&amp;IF(AND('orig data'!I68&gt;0,'orig data'!I68&lt;=5),"p"," ")</f>
        <v>  </v>
      </c>
      <c r="K71" s="1" t="str">
        <f>IF(AND('orig data'!E68&gt;0,'orig data'!E68&lt;=5),"c"," ")&amp;IF(AND('orig data'!J68&gt;0,'orig data'!J68&lt;=5),"p"," ")</f>
        <v>  </v>
      </c>
      <c r="L71" s="1" t="str">
        <f>IF(AND('orig data'!F68&gt;0,'orig data'!F68&lt;=5),"c"," ")&amp;IF(AND('orig data'!K68&gt;0,'orig data'!K68&lt;=5),"p"," ")</f>
        <v>  </v>
      </c>
    </row>
    <row r="72" spans="1:12" ht="12.75">
      <c r="A72" t="s">
        <v>192</v>
      </c>
      <c r="B72">
        <f>'orig data'!L69</f>
        <v>4.9382860623</v>
      </c>
      <c r="C72">
        <f>'orig data'!M69</f>
        <v>3.3359288579</v>
      </c>
      <c r="D72">
        <f>'orig data'!N69</f>
        <v>5.4791033495</v>
      </c>
      <c r="E72">
        <f>'orig data'!O69</f>
        <v>2.5380832182</v>
      </c>
      <c r="F72">
        <f>'orig data'!P69</f>
        <v>3.4197985377</v>
      </c>
      <c r="H72" s="1" t="str">
        <f>IF(AND('orig data'!B69&gt;0,'orig data'!B69&lt;=5),"c"," ")&amp;IF(AND('orig data'!G69&gt;0,'orig data'!G69&lt;=5),"p"," ")</f>
        <v>  </v>
      </c>
      <c r="I72" s="1" t="str">
        <f>IF(AND('orig data'!C69&gt;0,'orig data'!C69&lt;=5),"c"," ")&amp;IF(AND('orig data'!H69&gt;0,'orig data'!H69&lt;=5),"p"," ")</f>
        <v>  </v>
      </c>
      <c r="J72" s="1" t="str">
        <f>IF(AND('orig data'!D69&gt;0,'orig data'!D69&lt;=5),"c"," ")&amp;IF(AND('orig data'!I69&gt;0,'orig data'!I69&lt;=5),"p"," ")</f>
        <v>  </v>
      </c>
      <c r="K72" s="1" t="str">
        <f>IF(AND('orig data'!E69&gt;0,'orig data'!E69&lt;=5),"c"," ")&amp;IF(AND('orig data'!J69&gt;0,'orig data'!J69&lt;=5),"p"," ")</f>
        <v>  </v>
      </c>
      <c r="L72" s="1" t="str">
        <f>IF(AND('orig data'!F69&gt;0,'orig data'!F69&lt;=5),"c"," ")&amp;IF(AND('orig data'!K69&gt;0,'orig data'!K69&lt;=5),"p"," ")</f>
        <v>  </v>
      </c>
    </row>
    <row r="73" spans="1:12" ht="12.75">
      <c r="A73" t="s">
        <v>193</v>
      </c>
      <c r="B73">
        <f>'orig data'!L70</f>
        <v>5.0470749209</v>
      </c>
      <c r="C73">
        <f>'orig data'!M70</f>
        <v>4.7731319999</v>
      </c>
      <c r="D73">
        <f>'orig data'!N70</f>
        <v>4.4236428212</v>
      </c>
      <c r="E73">
        <f>'orig data'!O70</f>
        <v>4.2517684093</v>
      </c>
      <c r="F73">
        <f>'orig data'!P70</f>
        <v>3.3389045684</v>
      </c>
      <c r="H73" s="1" t="str">
        <f>IF(AND('orig data'!B70&gt;0,'orig data'!B70&lt;=5),"c"," ")&amp;IF(AND('orig data'!G70&gt;0,'orig data'!G70&lt;=5),"p"," ")</f>
        <v>  </v>
      </c>
      <c r="I73" s="1" t="str">
        <f>IF(AND('orig data'!C70&gt;0,'orig data'!C70&lt;=5),"c"," ")&amp;IF(AND('orig data'!H70&gt;0,'orig data'!H70&lt;=5),"p"," ")</f>
        <v>  </v>
      </c>
      <c r="J73" s="1" t="str">
        <f>IF(AND('orig data'!D70&gt;0,'orig data'!D70&lt;=5),"c"," ")&amp;IF(AND('orig data'!I70&gt;0,'orig data'!I70&lt;=5),"p"," ")</f>
        <v>  </v>
      </c>
      <c r="K73" s="1" t="str">
        <f>IF(AND('orig data'!E70&gt;0,'orig data'!E70&lt;=5),"c"," ")&amp;IF(AND('orig data'!J70&gt;0,'orig data'!J70&lt;=5),"p"," ")</f>
        <v>  </v>
      </c>
      <c r="L73" s="1" t="str">
        <f>IF(AND('orig data'!F70&gt;0,'orig data'!F70&lt;=5),"c"," ")&amp;IF(AND('orig data'!K70&gt;0,'orig data'!K70&lt;=5),"p"," ")</f>
        <v>  </v>
      </c>
    </row>
    <row r="74" spans="1:12" ht="12.75">
      <c r="A74" t="s">
        <v>194</v>
      </c>
      <c r="B74">
        <f>'orig data'!L71</f>
        <v>4.4572343529</v>
      </c>
      <c r="C74">
        <f>'orig data'!M71</f>
        <v>4.6259846948</v>
      </c>
      <c r="D74">
        <f>'orig data'!N71</f>
        <v>4.2445009804</v>
      </c>
      <c r="E74">
        <f>'orig data'!O71</f>
        <v>4.6167625999</v>
      </c>
      <c r="F74">
        <f>'orig data'!P71</f>
        <v>3.5129163107</v>
      </c>
      <c r="H74" s="1" t="str">
        <f>IF(AND('orig data'!B71&gt;0,'orig data'!B71&lt;=5),"c"," ")&amp;IF(AND('orig data'!G71&gt;0,'orig data'!G71&lt;=5),"p"," ")</f>
        <v>  </v>
      </c>
      <c r="I74" s="1" t="str">
        <f>IF(AND('orig data'!C71&gt;0,'orig data'!C71&lt;=5),"c"," ")&amp;IF(AND('orig data'!H71&gt;0,'orig data'!H71&lt;=5),"p"," ")</f>
        <v>  </v>
      </c>
      <c r="J74" s="1" t="str">
        <f>IF(AND('orig data'!D71&gt;0,'orig data'!D71&lt;=5),"c"," ")&amp;IF(AND('orig data'!I71&gt;0,'orig data'!I71&lt;=5),"p"," ")</f>
        <v>  </v>
      </c>
      <c r="K74" s="1" t="str">
        <f>IF(AND('orig data'!E71&gt;0,'orig data'!E71&lt;=5),"c"," ")&amp;IF(AND('orig data'!J71&gt;0,'orig data'!J71&lt;=5),"p"," ")</f>
        <v>  </v>
      </c>
      <c r="L74" s="1" t="str">
        <f>IF(AND('orig data'!F71&gt;0,'orig data'!F71&lt;=5),"c"," ")&amp;IF(AND('orig data'!K71&gt;0,'orig data'!K71&lt;=5),"p"," ")</f>
        <v>  </v>
      </c>
    </row>
    <row r="75" spans="1:12" ht="12.75">
      <c r="A75" t="s">
        <v>195</v>
      </c>
      <c r="B75">
        <f>'orig data'!L72</f>
        <v>6.956612203</v>
      </c>
      <c r="C75">
        <f>'orig data'!M72</f>
        <v>5.9306147925</v>
      </c>
      <c r="D75">
        <f>'orig data'!N72</f>
        <v>4.2089462233</v>
      </c>
      <c r="E75">
        <f>'orig data'!O72</f>
        <v>5.0727032854</v>
      </c>
      <c r="F75">
        <f>'orig data'!P72</f>
        <v>4.2983073854</v>
      </c>
      <c r="H75" s="1" t="str">
        <f>IF(AND('orig data'!B72&gt;0,'orig data'!B72&lt;=5),"c"," ")&amp;IF(AND('orig data'!G72&gt;0,'orig data'!G72&lt;=5),"p"," ")</f>
        <v>  </v>
      </c>
      <c r="I75" s="1" t="str">
        <f>IF(AND('orig data'!C72&gt;0,'orig data'!C72&lt;=5),"c"," ")&amp;IF(AND('orig data'!H72&gt;0,'orig data'!H72&lt;=5),"p"," ")</f>
        <v>  </v>
      </c>
      <c r="J75" s="1" t="str">
        <f>IF(AND('orig data'!D72&gt;0,'orig data'!D72&lt;=5),"c"," ")&amp;IF(AND('orig data'!I72&gt;0,'orig data'!I72&lt;=5),"p"," ")</f>
        <v>  </v>
      </c>
      <c r="K75" s="1" t="str">
        <f>IF(AND('orig data'!E72&gt;0,'orig data'!E72&lt;=5),"c"," ")&amp;IF(AND('orig data'!J72&gt;0,'orig data'!J72&lt;=5),"p"," ")</f>
        <v>  </v>
      </c>
      <c r="L75" s="1" t="str">
        <f>IF(AND('orig data'!F72&gt;0,'orig data'!F72&lt;=5),"c"," ")&amp;IF(AND('orig data'!K72&gt;0,'orig data'!K72&lt;=5),"p"," ")</f>
        <v>  </v>
      </c>
    </row>
    <row r="76" spans="1:12" ht="12.75">
      <c r="A76" t="s">
        <v>196</v>
      </c>
      <c r="B76">
        <f>'orig data'!L73</f>
        <v>9.2606151743</v>
      </c>
      <c r="C76">
        <f>'orig data'!M73</f>
        <v>8.8981862919</v>
      </c>
      <c r="D76">
        <f>'orig data'!N73</f>
        <v>8.9937893198</v>
      </c>
      <c r="E76">
        <f>'orig data'!O73</f>
        <v>11.126832061</v>
      </c>
      <c r="F76">
        <f>'orig data'!P73</f>
        <v>13.535050564</v>
      </c>
      <c r="H76" s="1" t="str">
        <f>IF(AND('orig data'!B73&gt;0,'orig data'!B73&lt;=5),"c"," ")&amp;IF(AND('orig data'!G73&gt;0,'orig data'!G73&lt;=5),"p"," ")</f>
        <v>  </v>
      </c>
      <c r="I76" s="1" t="str">
        <f>IF(AND('orig data'!C73&gt;0,'orig data'!C73&lt;=5),"c"," ")&amp;IF(AND('orig data'!H73&gt;0,'orig data'!H73&lt;=5),"p"," ")</f>
        <v>  </v>
      </c>
      <c r="J76" s="1" t="str">
        <f>IF(AND('orig data'!D73&gt;0,'orig data'!D73&lt;=5),"c"," ")&amp;IF(AND('orig data'!I73&gt;0,'orig data'!I73&lt;=5),"p"," ")</f>
        <v>  </v>
      </c>
      <c r="K76" s="1" t="str">
        <f>IF(AND('orig data'!E73&gt;0,'orig data'!E73&lt;=5),"c"," ")&amp;IF(AND('orig data'!J73&gt;0,'orig data'!J73&lt;=5),"p"," ")</f>
        <v>  </v>
      </c>
      <c r="L76" s="1" t="str">
        <f>IF(AND('orig data'!F73&gt;0,'orig data'!F73&lt;=5),"c"," ")&amp;IF(AND('orig data'!K73&gt;0,'orig data'!K73&lt;=5),"p"," ")</f>
        <v>  </v>
      </c>
    </row>
    <row r="77" spans="1:12" ht="12.75">
      <c r="A77" t="s">
        <v>197</v>
      </c>
      <c r="B77">
        <f>'orig data'!L74</f>
        <v>6.3515215867</v>
      </c>
      <c r="C77">
        <f>'orig data'!M74</f>
        <v>5.8115743404</v>
      </c>
      <c r="D77">
        <f>'orig data'!N74</f>
        <v>6.5666108891</v>
      </c>
      <c r="E77">
        <f>'orig data'!O74</f>
        <v>3.4013919899</v>
      </c>
      <c r="F77">
        <f>'orig data'!P74</f>
        <v>4.4115141034</v>
      </c>
      <c r="H77" s="1" t="str">
        <f>IF(AND('orig data'!B74&gt;0,'orig data'!B74&lt;=5),"c"," ")&amp;IF(AND('orig data'!G74&gt;0,'orig data'!G74&lt;=5),"p"," ")</f>
        <v>  </v>
      </c>
      <c r="I77" s="1" t="str">
        <f>IF(AND('orig data'!C74&gt;0,'orig data'!C74&lt;=5),"c"," ")&amp;IF(AND('orig data'!H74&gt;0,'orig data'!H74&lt;=5),"p"," ")</f>
        <v>  </v>
      </c>
      <c r="J77" s="1" t="str">
        <f>IF(AND('orig data'!D74&gt;0,'orig data'!D74&lt;=5),"c"," ")&amp;IF(AND('orig data'!I74&gt;0,'orig data'!I74&lt;=5),"p"," ")</f>
        <v>  </v>
      </c>
      <c r="K77" s="1" t="str">
        <f>IF(AND('orig data'!E74&gt;0,'orig data'!E74&lt;=5),"c"," ")&amp;IF(AND('orig data'!J74&gt;0,'orig data'!J74&lt;=5),"p"," ")</f>
        <v>  </v>
      </c>
      <c r="L77" s="1" t="str">
        <f>IF(AND('orig data'!F74&gt;0,'orig data'!F74&lt;=5),"c"," ")&amp;IF(AND('orig data'!K74&gt;0,'orig data'!K74&lt;=5),"p"," ")</f>
        <v>  </v>
      </c>
    </row>
    <row r="78" spans="1:12" ht="12.75">
      <c r="A78" t="s">
        <v>198</v>
      </c>
      <c r="B78">
        <f>'orig data'!L75</f>
        <v>4.9733294785</v>
      </c>
      <c r="C78">
        <f>'orig data'!M75</f>
        <v>6.6695506535</v>
      </c>
      <c r="D78">
        <f>'orig data'!N75</f>
        <v>7.211646312</v>
      </c>
      <c r="E78">
        <f>'orig data'!O75</f>
        <v>5.9720313977</v>
      </c>
      <c r="F78">
        <f>'orig data'!P75</f>
        <v>5.0015882135</v>
      </c>
      <c r="H78" s="1" t="str">
        <f>IF(AND('orig data'!B75&gt;0,'orig data'!B75&lt;=5),"c"," ")&amp;IF(AND('orig data'!G75&gt;0,'orig data'!G75&lt;=5),"p"," ")</f>
        <v>  </v>
      </c>
      <c r="I78" s="1" t="str">
        <f>IF(AND('orig data'!C75&gt;0,'orig data'!C75&lt;=5),"c"," ")&amp;IF(AND('orig data'!H75&gt;0,'orig data'!H75&lt;=5),"p"," ")</f>
        <v>  </v>
      </c>
      <c r="J78" s="1" t="str">
        <f>IF(AND('orig data'!D75&gt;0,'orig data'!D75&lt;=5),"c"," ")&amp;IF(AND('orig data'!I75&gt;0,'orig data'!I75&lt;=5),"p"," ")</f>
        <v>  </v>
      </c>
      <c r="K78" s="1" t="str">
        <f>IF(AND('orig data'!E75&gt;0,'orig data'!E75&lt;=5),"c"," ")&amp;IF(AND('orig data'!J75&gt;0,'orig data'!J75&lt;=5),"p"," ")</f>
        <v>  </v>
      </c>
      <c r="L78" s="1" t="str">
        <f>IF(AND('orig data'!F75&gt;0,'orig data'!F75&lt;=5),"c"," ")&amp;IF(AND('orig data'!K75&gt;0,'orig data'!K75&lt;=5),"p"," ")</f>
        <v>  </v>
      </c>
    </row>
    <row r="79" spans="1:12" ht="12.75">
      <c r="A79" t="s">
        <v>199</v>
      </c>
      <c r="B79">
        <f>'orig data'!L76</f>
        <v>11.359481305</v>
      </c>
      <c r="C79">
        <f>'orig data'!M76</f>
        <v>5.4912983237</v>
      </c>
      <c r="D79">
        <f>'orig data'!N76</f>
        <v>7.7331806924</v>
      </c>
      <c r="E79">
        <f>'orig data'!O76</f>
        <v>6.8748427644</v>
      </c>
      <c r="F79">
        <f>'orig data'!P76</f>
        <v>7.0908548695</v>
      </c>
      <c r="H79" s="1" t="str">
        <f>IF(AND('orig data'!B76&gt;0,'orig data'!B76&lt;=5),"c"," ")&amp;IF(AND('orig data'!G76&gt;0,'orig data'!G76&lt;=5),"p"," ")</f>
        <v>  </v>
      </c>
      <c r="I79" s="1" t="str">
        <f>IF(AND('orig data'!C76&gt;0,'orig data'!C76&lt;=5),"c"," ")&amp;IF(AND('orig data'!H76&gt;0,'orig data'!H76&lt;=5),"p"," ")</f>
        <v>  </v>
      </c>
      <c r="J79" s="1" t="str">
        <f>IF(AND('orig data'!D76&gt;0,'orig data'!D76&lt;=5),"c"," ")&amp;IF(AND('orig data'!I76&gt;0,'orig data'!I76&lt;=5),"p"," ")</f>
        <v>  </v>
      </c>
      <c r="K79" s="1" t="str">
        <f>IF(AND('orig data'!E76&gt;0,'orig data'!E76&lt;=5),"c"," ")&amp;IF(AND('orig data'!J76&gt;0,'orig data'!J76&lt;=5),"p"," ")</f>
        <v>  </v>
      </c>
      <c r="L79" s="1" t="str">
        <f>IF(AND('orig data'!F76&gt;0,'orig data'!F76&lt;=5),"c"," ")&amp;IF(AND('orig data'!K76&gt;0,'orig data'!K76&lt;=5),"p"," ")</f>
        <v>  </v>
      </c>
    </row>
    <row r="80" spans="1:12" ht="12.75">
      <c r="A80" t="s">
        <v>200</v>
      </c>
      <c r="B80">
        <f>'orig data'!L77</f>
        <v>5.301056692</v>
      </c>
      <c r="C80">
        <f>'orig data'!M77</f>
        <v>4.833234346</v>
      </c>
      <c r="D80">
        <f>'orig data'!N77</f>
        <v>4.2876799815</v>
      </c>
      <c r="E80">
        <f>'orig data'!O77</f>
        <v>5.616292525</v>
      </c>
      <c r="F80">
        <f>'orig data'!P77</f>
        <v>4.4407994786</v>
      </c>
      <c r="H80" s="1" t="str">
        <f>IF(AND('orig data'!B77&gt;0,'orig data'!B77&lt;=5),"c"," ")&amp;IF(AND('orig data'!G77&gt;0,'orig data'!G77&lt;=5),"p"," ")</f>
        <v>  </v>
      </c>
      <c r="I80" s="1" t="str">
        <f>IF(AND('orig data'!C77&gt;0,'orig data'!C77&lt;=5),"c"," ")&amp;IF(AND('orig data'!H77&gt;0,'orig data'!H77&lt;=5),"p"," ")</f>
        <v>  </v>
      </c>
      <c r="J80" s="1" t="str">
        <f>IF(AND('orig data'!D77&gt;0,'orig data'!D77&lt;=5),"c"," ")&amp;IF(AND('orig data'!I77&gt;0,'orig data'!I77&lt;=5),"p"," ")</f>
        <v>  </v>
      </c>
      <c r="K80" s="1" t="str">
        <f>IF(AND('orig data'!E77&gt;0,'orig data'!E77&lt;=5),"c"," ")&amp;IF(AND('orig data'!J77&gt;0,'orig data'!J77&lt;=5),"p"," ")</f>
        <v>  </v>
      </c>
      <c r="L80" s="1" t="str">
        <f>IF(AND('orig data'!F77&gt;0,'orig data'!F77&lt;=5),"c"," ")&amp;IF(AND('orig data'!K77&gt;0,'orig data'!K77&lt;=5),"p"," ")</f>
        <v>  </v>
      </c>
    </row>
    <row r="81" spans="1:12" ht="12.75">
      <c r="A81" t="s">
        <v>201</v>
      </c>
      <c r="B81">
        <f>'orig data'!L78</f>
        <v>3.755565621</v>
      </c>
      <c r="C81">
        <f>'orig data'!M78</f>
        <v>4.1772540235</v>
      </c>
      <c r="D81">
        <f>'orig data'!N78</f>
        <v>4.2185182229</v>
      </c>
      <c r="E81">
        <f>'orig data'!O78</f>
        <v>4.5687291335</v>
      </c>
      <c r="F81">
        <f>'orig data'!P78</f>
        <v>4.3209538404</v>
      </c>
      <c r="H81" s="1" t="str">
        <f>IF(AND('orig data'!B78&gt;0,'orig data'!B78&lt;=5),"c"," ")&amp;IF(AND('orig data'!G78&gt;0,'orig data'!G78&lt;=5),"p"," ")</f>
        <v>  </v>
      </c>
      <c r="I81" s="1" t="str">
        <f>IF(AND('orig data'!C78&gt;0,'orig data'!C78&lt;=5),"c"," ")&amp;IF(AND('orig data'!H78&gt;0,'orig data'!H78&lt;=5),"p"," ")</f>
        <v>  </v>
      </c>
      <c r="J81" s="1" t="str">
        <f>IF(AND('orig data'!D78&gt;0,'orig data'!D78&lt;=5),"c"," ")&amp;IF(AND('orig data'!I78&gt;0,'orig data'!I78&lt;=5),"p"," ")</f>
        <v>  </v>
      </c>
      <c r="K81" s="1" t="str">
        <f>IF(AND('orig data'!E78&gt;0,'orig data'!E78&lt;=5),"c"," ")&amp;IF(AND('orig data'!J78&gt;0,'orig data'!J78&lt;=5),"p"," ")</f>
        <v>  </v>
      </c>
      <c r="L81" s="1" t="str">
        <f>IF(AND('orig data'!F78&gt;0,'orig data'!F78&lt;=5),"c"," ")&amp;IF(AND('orig data'!K78&gt;0,'orig data'!K78&lt;=5),"p"," ")</f>
        <v>  </v>
      </c>
    </row>
    <row r="82" spans="1:12" ht="12.75">
      <c r="A82" t="s">
        <v>202</v>
      </c>
      <c r="B82">
        <f>'orig data'!L79</f>
        <v>7.2807011626</v>
      </c>
      <c r="C82">
        <f>'orig data'!M79</f>
        <v>5.2899032244</v>
      </c>
      <c r="D82">
        <f>'orig data'!N79</f>
        <v>7.680236272</v>
      </c>
      <c r="E82">
        <f>'orig data'!O79</f>
        <v>6.7735654428</v>
      </c>
      <c r="F82">
        <f>'orig data'!P79</f>
        <v>5.1614884692</v>
      </c>
      <c r="H82" s="1" t="str">
        <f>IF(AND('orig data'!B79&gt;0,'orig data'!B79&lt;=5),"c"," ")&amp;IF(AND('orig data'!G79&gt;0,'orig data'!G79&lt;=5),"p"," ")</f>
        <v>  </v>
      </c>
      <c r="I82" s="1" t="str">
        <f>IF(AND('orig data'!C79&gt;0,'orig data'!C79&lt;=5),"c"," ")&amp;IF(AND('orig data'!H79&gt;0,'orig data'!H79&lt;=5),"p"," ")</f>
        <v>  </v>
      </c>
      <c r="J82" s="1" t="str">
        <f>IF(AND('orig data'!D79&gt;0,'orig data'!D79&lt;=5),"c"," ")&amp;IF(AND('orig data'!I79&gt;0,'orig data'!I79&lt;=5),"p"," ")</f>
        <v>  </v>
      </c>
      <c r="K82" s="1" t="str">
        <f>IF(AND('orig data'!E79&gt;0,'orig data'!E79&lt;=5),"c"," ")&amp;IF(AND('orig data'!J79&gt;0,'orig data'!J79&lt;=5),"p"," ")</f>
        <v>  </v>
      </c>
      <c r="L82" s="1" t="str">
        <f>IF(AND('orig data'!F79&gt;0,'orig data'!F79&lt;=5),"c"," ")&amp;IF(AND('orig data'!K79&gt;0,'orig data'!K79&lt;=5),"p"," ")</f>
        <v>  </v>
      </c>
    </row>
    <row r="83" spans="1:12" ht="12.75">
      <c r="A83" t="s">
        <v>203</v>
      </c>
      <c r="B83">
        <f>'orig data'!L80</f>
        <v>9.6278179421</v>
      </c>
      <c r="C83">
        <f>'orig data'!M80</f>
        <v>5.8629011734</v>
      </c>
      <c r="D83">
        <f>'orig data'!N80</f>
        <v>8.6644313963</v>
      </c>
      <c r="E83">
        <f>'orig data'!O80</f>
        <v>6.4554503177</v>
      </c>
      <c r="F83">
        <f>'orig data'!P80</f>
        <v>8.3935676111</v>
      </c>
      <c r="H83" s="1" t="str">
        <f>IF(AND('orig data'!B80&gt;0,'orig data'!B80&lt;=5),"c"," ")&amp;IF(AND('orig data'!G80&gt;0,'orig data'!G80&lt;=5),"p"," ")</f>
        <v>  </v>
      </c>
      <c r="I83" s="1" t="str">
        <f>IF(AND('orig data'!C80&gt;0,'orig data'!C80&lt;=5),"c"," ")&amp;IF(AND('orig data'!H80&gt;0,'orig data'!H80&lt;=5),"p"," ")</f>
        <v>  </v>
      </c>
      <c r="J83" s="1" t="str">
        <f>IF(AND('orig data'!D80&gt;0,'orig data'!D80&lt;=5),"c"," ")&amp;IF(AND('orig data'!I80&gt;0,'orig data'!I80&lt;=5),"p"," ")</f>
        <v>  </v>
      </c>
      <c r="K83" s="1" t="str">
        <f>IF(AND('orig data'!E80&gt;0,'orig data'!E80&lt;=5),"c"," ")&amp;IF(AND('orig data'!J80&gt;0,'orig data'!J80&lt;=5),"p"," ")</f>
        <v>  </v>
      </c>
      <c r="L83" s="1" t="str">
        <f>IF(AND('orig data'!F80&gt;0,'orig data'!F80&lt;=5),"c"," ")&amp;IF(AND('orig data'!K80&gt;0,'orig data'!K80&lt;=5),"p"," ")</f>
        <v>  </v>
      </c>
    </row>
    <row r="84" spans="1:12" ht="12.75">
      <c r="A84" t="s">
        <v>204</v>
      </c>
      <c r="B84">
        <f>'orig data'!L81</f>
        <v>3.9262823089</v>
      </c>
      <c r="C84">
        <f>'orig data'!M81</f>
        <v>6.6023208602</v>
      </c>
      <c r="D84">
        <f>'orig data'!N81</f>
        <v>6.8739364399</v>
      </c>
      <c r="E84">
        <f>'orig data'!O81</f>
        <v>7.4516913956</v>
      </c>
      <c r="F84">
        <f>'orig data'!P81</f>
        <v>8.6257412278</v>
      </c>
      <c r="H84" s="1" t="str">
        <f>IF(AND('orig data'!B81&gt;0,'orig data'!B81&lt;=5),"c"," ")&amp;IF(AND('orig data'!G81&gt;0,'orig data'!G81&lt;=5),"p"," ")</f>
        <v>  </v>
      </c>
      <c r="I84" s="1" t="str">
        <f>IF(AND('orig data'!C81&gt;0,'orig data'!C81&lt;=5),"c"," ")&amp;IF(AND('orig data'!H81&gt;0,'orig data'!H81&lt;=5),"p"," ")</f>
        <v>  </v>
      </c>
      <c r="J84" s="1" t="str">
        <f>IF(AND('orig data'!D81&gt;0,'orig data'!D81&lt;=5),"c"," ")&amp;IF(AND('orig data'!I81&gt;0,'orig data'!I81&lt;=5),"p"," ")</f>
        <v>  </v>
      </c>
      <c r="K84" s="1" t="str">
        <f>IF(AND('orig data'!E81&gt;0,'orig data'!E81&lt;=5),"c"," ")&amp;IF(AND('orig data'!J81&gt;0,'orig data'!J81&lt;=5),"p"," ")</f>
        <v>  </v>
      </c>
      <c r="L84" s="1" t="str">
        <f>IF(AND('orig data'!F81&gt;0,'orig data'!F81&lt;=5),"c"," ")&amp;IF(AND('orig data'!K81&gt;0,'orig data'!K81&lt;=5),"p"," ")</f>
        <v>  </v>
      </c>
    </row>
    <row r="85" spans="1:12" ht="12.75">
      <c r="A85" t="s">
        <v>205</v>
      </c>
      <c r="B85">
        <f>'orig data'!L82</f>
        <v>8.5698046254</v>
      </c>
      <c r="C85">
        <f>'orig data'!M82</f>
        <v>3.7357859284</v>
      </c>
      <c r="D85">
        <f>'orig data'!N82</f>
        <v>4.4820453521</v>
      </c>
      <c r="E85">
        <f>'orig data'!O82</f>
        <v>7.8801133795</v>
      </c>
      <c r="F85">
        <f>'orig data'!P82</f>
        <v>7.0506194061</v>
      </c>
      <c r="H85" s="1" t="str">
        <f>IF(AND('orig data'!B82&gt;0,'orig data'!B82&lt;=5),"c"," ")&amp;IF(AND('orig data'!G82&gt;0,'orig data'!G82&lt;=5),"p"," ")</f>
        <v>  </v>
      </c>
      <c r="I85" s="1" t="str">
        <f>IF(AND('orig data'!C82&gt;0,'orig data'!C82&lt;=5),"c"," ")&amp;IF(AND('orig data'!H82&gt;0,'orig data'!H82&lt;=5),"p"," ")</f>
        <v>  </v>
      </c>
      <c r="J85" s="1" t="str">
        <f>IF(AND('orig data'!D82&gt;0,'orig data'!D82&lt;=5),"c"," ")&amp;IF(AND('orig data'!I82&gt;0,'orig data'!I82&lt;=5),"p"," ")</f>
        <v>  </v>
      </c>
      <c r="K85" s="1" t="str">
        <f>IF(AND('orig data'!E82&gt;0,'orig data'!E82&lt;=5),"c"," ")&amp;IF(AND('orig data'!J82&gt;0,'orig data'!J82&lt;=5),"p"," ")</f>
        <v>  </v>
      </c>
      <c r="L85" s="1" t="str">
        <f>IF(AND('orig data'!F82&gt;0,'orig data'!F82&lt;=5),"c"," ")&amp;IF(AND('orig data'!K82&gt;0,'orig data'!K82&lt;=5),"p"," ")</f>
        <v>  </v>
      </c>
    </row>
    <row r="86" spans="1:12" ht="12.75">
      <c r="A86" t="s">
        <v>206</v>
      </c>
      <c r="B86">
        <f>'orig data'!L83</f>
        <v>9.1414671535</v>
      </c>
      <c r="C86">
        <f>'orig data'!M83</f>
        <v>7.435539931</v>
      </c>
      <c r="D86">
        <f>'orig data'!N83</f>
        <v>7.4631778529</v>
      </c>
      <c r="E86">
        <f>'orig data'!O83</f>
        <v>6.877894613</v>
      </c>
      <c r="F86">
        <f>'orig data'!P83</f>
        <v>7.718957067</v>
      </c>
      <c r="H86" s="1" t="str">
        <f>IF(AND('orig data'!B83&gt;0,'orig data'!B83&lt;=5),"c"," ")&amp;IF(AND('orig data'!G83&gt;0,'orig data'!G83&lt;=5),"p"," ")</f>
        <v>  </v>
      </c>
      <c r="I86" s="1" t="str">
        <f>IF(AND('orig data'!C83&gt;0,'orig data'!C83&lt;=5),"c"," ")&amp;IF(AND('orig data'!H83&gt;0,'orig data'!H83&lt;=5),"p"," ")</f>
        <v>  </v>
      </c>
      <c r="J86" s="1" t="str">
        <f>IF(AND('orig data'!D83&gt;0,'orig data'!D83&lt;=5),"c"," ")&amp;IF(AND('orig data'!I83&gt;0,'orig data'!I83&lt;=5),"p"," ")</f>
        <v>  </v>
      </c>
      <c r="K86" s="1" t="str">
        <f>IF(AND('orig data'!E83&gt;0,'orig data'!E83&lt;=5),"c"," ")&amp;IF(AND('orig data'!J83&gt;0,'orig data'!J83&lt;=5),"p"," ")</f>
        <v>  </v>
      </c>
      <c r="L86" s="1" t="str">
        <f>IF(AND('orig data'!F83&gt;0,'orig data'!F83&lt;=5),"c"," ")&amp;IF(AND('orig data'!K83&gt;0,'orig data'!K83&lt;=5),"p"," ")</f>
        <v>  </v>
      </c>
    </row>
    <row r="87" spans="1:12" ht="12.75">
      <c r="A87" t="s">
        <v>207</v>
      </c>
      <c r="B87">
        <f>'orig data'!L84</f>
        <v>8.7139528725</v>
      </c>
      <c r="C87">
        <f>'orig data'!M84</f>
        <v>6.484571955</v>
      </c>
      <c r="D87">
        <f>'orig data'!N84</f>
        <v>7.2571475525</v>
      </c>
      <c r="E87">
        <f>'orig data'!O84</f>
        <v>7.7661581355</v>
      </c>
      <c r="F87">
        <f>'orig data'!P84</f>
        <v>7.9994021766</v>
      </c>
      <c r="H87" s="1" t="str">
        <f>IF(AND('orig data'!B84&gt;0,'orig data'!B84&lt;=5),"c"," ")&amp;IF(AND('orig data'!G84&gt;0,'orig data'!G84&lt;=5),"p"," ")</f>
        <v>  </v>
      </c>
      <c r="I87" s="1" t="str">
        <f>IF(AND('orig data'!C84&gt;0,'orig data'!C84&lt;=5),"c"," ")&amp;IF(AND('orig data'!H84&gt;0,'orig data'!H84&lt;=5),"p"," ")</f>
        <v>  </v>
      </c>
      <c r="J87" s="1" t="str">
        <f>IF(AND('orig data'!D84&gt;0,'orig data'!D84&lt;=5),"c"," ")&amp;IF(AND('orig data'!I84&gt;0,'orig data'!I84&lt;=5),"p"," ")</f>
        <v>  </v>
      </c>
      <c r="K87" s="1" t="str">
        <f>IF(AND('orig data'!E84&gt;0,'orig data'!E84&lt;=5),"c"," ")&amp;IF(AND('orig data'!J84&gt;0,'orig data'!J84&lt;=5),"p"," ")</f>
        <v>  </v>
      </c>
      <c r="L87" s="1" t="str">
        <f>IF(AND('orig data'!F84&gt;0,'orig data'!F84&lt;=5),"c"," ")&amp;IF(AND('orig data'!K84&gt;0,'orig data'!K84&lt;=5),"p"," ")</f>
        <v>  </v>
      </c>
    </row>
    <row r="88" spans="1:12" ht="12.75">
      <c r="A88" t="s">
        <v>208</v>
      </c>
      <c r="B88">
        <f>'orig data'!L85</f>
        <v>9.2266188446</v>
      </c>
      <c r="C88">
        <f>'orig data'!M85</f>
        <v>8.5806966121</v>
      </c>
      <c r="D88">
        <f>'orig data'!N85</f>
        <v>8.4516519382</v>
      </c>
      <c r="E88">
        <f>'orig data'!O85</f>
        <v>6.6083392034</v>
      </c>
      <c r="F88">
        <f>'orig data'!P85</f>
        <v>7.1814173845</v>
      </c>
      <c r="H88" s="1" t="str">
        <f>IF(AND('orig data'!B85&gt;0,'orig data'!B85&lt;=5),"c"," ")&amp;IF(AND('orig data'!G85&gt;0,'orig data'!G85&lt;=5),"p"," ")</f>
        <v>  </v>
      </c>
      <c r="I88" s="1" t="str">
        <f>IF(AND('orig data'!C85&gt;0,'orig data'!C85&lt;=5),"c"," ")&amp;IF(AND('orig data'!H85&gt;0,'orig data'!H85&lt;=5),"p"," ")</f>
        <v>  </v>
      </c>
      <c r="J88" s="1" t="str">
        <f>IF(AND('orig data'!D85&gt;0,'orig data'!D85&lt;=5),"c"," ")&amp;IF(AND('orig data'!I85&gt;0,'orig data'!I85&lt;=5),"p"," ")</f>
        <v>  </v>
      </c>
      <c r="K88" s="1" t="str">
        <f>IF(AND('orig data'!E85&gt;0,'orig data'!E85&lt;=5),"c"," ")&amp;IF(AND('orig data'!J85&gt;0,'orig data'!J85&lt;=5),"p"," ")</f>
        <v>  </v>
      </c>
      <c r="L88" s="1" t="str">
        <f>IF(AND('orig data'!F85&gt;0,'orig data'!F85&lt;=5),"c"," ")&amp;IF(AND('orig data'!K85&gt;0,'orig data'!K85&lt;=5),"p"," ")</f>
        <v>  </v>
      </c>
    </row>
    <row r="89" spans="1:12" ht="12.75">
      <c r="A89" t="s">
        <v>209</v>
      </c>
      <c r="B89">
        <f>'orig data'!L86</f>
        <v>8.8662168699</v>
      </c>
      <c r="C89">
        <f>'orig data'!M86</f>
        <v>11.085254924</v>
      </c>
      <c r="D89">
        <f>'orig data'!N86</f>
        <v>11.232602211</v>
      </c>
      <c r="E89">
        <f>'orig data'!O86</f>
        <v>7.1275304792</v>
      </c>
      <c r="F89">
        <f>'orig data'!P86</f>
        <v>7.4158509302</v>
      </c>
      <c r="H89" s="1" t="str">
        <f>IF(AND('orig data'!B86&gt;0,'orig data'!B86&lt;=5),"c"," ")&amp;IF(AND('orig data'!G86&gt;0,'orig data'!G86&lt;=5),"p"," ")</f>
        <v>  </v>
      </c>
      <c r="I89" s="1" t="str">
        <f>IF(AND('orig data'!C86&gt;0,'orig data'!C86&lt;=5),"c"," ")&amp;IF(AND('orig data'!H86&gt;0,'orig data'!H86&lt;=5),"p"," ")</f>
        <v>  </v>
      </c>
      <c r="J89" s="1" t="str">
        <f>IF(AND('orig data'!D86&gt;0,'orig data'!D86&lt;=5),"c"," ")&amp;IF(AND('orig data'!I86&gt;0,'orig data'!I86&lt;=5),"p"," ")</f>
        <v>  </v>
      </c>
      <c r="K89" s="1" t="str">
        <f>IF(AND('orig data'!E86&gt;0,'orig data'!E86&lt;=5),"c"," ")&amp;IF(AND('orig data'!J86&gt;0,'orig data'!J86&lt;=5),"p"," ")</f>
        <v>  </v>
      </c>
      <c r="L89" s="1" t="str">
        <f>IF(AND('orig data'!F86&gt;0,'orig data'!F86&lt;=5),"c"," ")&amp;IF(AND('orig data'!K86&gt;0,'orig data'!K86&lt;=5),"p"," ")</f>
        <v>  </v>
      </c>
    </row>
    <row r="90" spans="1:12" ht="12.75">
      <c r="A90" t="s">
        <v>210</v>
      </c>
      <c r="B90">
        <f>'orig data'!L87</f>
        <v>15.597695168</v>
      </c>
      <c r="C90">
        <f>'orig data'!M87</f>
        <v>13.363161722</v>
      </c>
      <c r="D90">
        <f>'orig data'!N87</f>
        <v>7.5175663481</v>
      </c>
      <c r="E90">
        <f>'orig data'!O87</f>
        <v>9.5742962569</v>
      </c>
      <c r="F90">
        <f>'orig data'!P87</f>
        <v>6.3593043237</v>
      </c>
      <c r="H90" s="1" t="str">
        <f>IF(AND('orig data'!B87&gt;0,'orig data'!B87&lt;=5),"c"," ")&amp;IF(AND('orig data'!G87&gt;0,'orig data'!G87&lt;=5),"p"," ")</f>
        <v>  </v>
      </c>
      <c r="I90" s="1" t="str">
        <f>IF(AND('orig data'!C87&gt;0,'orig data'!C87&lt;=5),"c"," ")&amp;IF(AND('orig data'!H87&gt;0,'orig data'!H87&lt;=5),"p"," ")</f>
        <v>  </v>
      </c>
      <c r="J90" s="1" t="str">
        <f>IF(AND('orig data'!D87&gt;0,'orig data'!D87&lt;=5),"c"," ")&amp;IF(AND('orig data'!I87&gt;0,'orig data'!I87&lt;=5),"p"," ")</f>
        <v>  </v>
      </c>
      <c r="K90" s="1" t="str">
        <f>IF(AND('orig data'!E87&gt;0,'orig data'!E87&lt;=5),"c"," ")&amp;IF(AND('orig data'!J87&gt;0,'orig data'!J87&lt;=5),"p"," ")</f>
        <v>  </v>
      </c>
      <c r="L90" s="1" t="str">
        <f>IF(AND('orig data'!F87&gt;0,'orig data'!F87&lt;=5),"c"," ")&amp;IF(AND('orig data'!K87&gt;0,'orig data'!K87&lt;=5),"p"," ")</f>
        <v>  </v>
      </c>
    </row>
    <row r="91" spans="1:12" ht="12.75">
      <c r="A91" t="s">
        <v>138</v>
      </c>
      <c r="B91">
        <f>'orig data'!L88</f>
        <v>3.5286825382</v>
      </c>
      <c r="C91">
        <f>'orig data'!M88</f>
        <v>3.3864567301</v>
      </c>
      <c r="D91">
        <f>'orig data'!N88</f>
        <v>2.7840360685</v>
      </c>
      <c r="E91">
        <f>'orig data'!O88</f>
        <v>2.4378555065</v>
      </c>
      <c r="F91">
        <f>'orig data'!P88</f>
        <v>2.4463804033</v>
      </c>
      <c r="H91" s="1" t="str">
        <f>IF(AND('orig data'!B88&gt;0,'orig data'!B88&lt;=5),"c"," ")&amp;IF(AND('orig data'!G88&gt;0,'orig data'!G88&lt;=5),"p"," ")</f>
        <v>  </v>
      </c>
      <c r="I91" s="1" t="str">
        <f>IF(AND('orig data'!C88&gt;0,'orig data'!C88&lt;=5),"c"," ")&amp;IF(AND('orig data'!H88&gt;0,'orig data'!H88&lt;=5),"p"," ")</f>
        <v>  </v>
      </c>
      <c r="J91" s="1" t="str">
        <f>IF(AND('orig data'!D88&gt;0,'orig data'!D88&lt;=5),"c"," ")&amp;IF(AND('orig data'!I88&gt;0,'orig data'!I88&lt;=5),"p"," ")</f>
        <v>  </v>
      </c>
      <c r="K91" s="1" t="str">
        <f>IF(AND('orig data'!E88&gt;0,'orig data'!E88&lt;=5),"c"," ")&amp;IF(AND('orig data'!J88&gt;0,'orig data'!J88&lt;=5),"p"," ")</f>
        <v>  </v>
      </c>
      <c r="L91" s="1" t="str">
        <f>IF(AND('orig data'!F88&gt;0,'orig data'!F88&lt;=5),"c"," ")&amp;IF(AND('orig data'!K88&gt;0,'orig data'!K88&lt;=5),"p"," ")</f>
        <v>  </v>
      </c>
    </row>
    <row r="92" spans="1:12" ht="12.75">
      <c r="A92" t="s">
        <v>139</v>
      </c>
      <c r="B92">
        <f>'orig data'!L89</f>
        <v>4.342206861</v>
      </c>
      <c r="C92">
        <f>'orig data'!M89</f>
        <v>3.8988016439</v>
      </c>
      <c r="D92">
        <f>'orig data'!N89</f>
        <v>3.4501294368</v>
      </c>
      <c r="E92">
        <f>'orig data'!O89</f>
        <v>2.6975493809</v>
      </c>
      <c r="F92">
        <f>'orig data'!P89</f>
        <v>2.6701050352</v>
      </c>
      <c r="H92" s="1" t="str">
        <f>IF(AND('orig data'!B89&gt;0,'orig data'!B89&lt;=5),"c"," ")&amp;IF(AND('orig data'!G89&gt;0,'orig data'!G89&lt;=5),"p"," ")</f>
        <v>  </v>
      </c>
      <c r="I92" s="1" t="str">
        <f>IF(AND('orig data'!C89&gt;0,'orig data'!C89&lt;=5),"c"," ")&amp;IF(AND('orig data'!H89&gt;0,'orig data'!H89&lt;=5),"p"," ")</f>
        <v>  </v>
      </c>
      <c r="J92" s="1" t="str">
        <f>IF(AND('orig data'!D89&gt;0,'orig data'!D89&lt;=5),"c"," ")&amp;IF(AND('orig data'!I89&gt;0,'orig data'!I89&lt;=5),"p"," ")</f>
        <v>  </v>
      </c>
      <c r="K92" s="1" t="str">
        <f>IF(AND('orig data'!E89&gt;0,'orig data'!E89&lt;=5),"c"," ")&amp;IF(AND('orig data'!J89&gt;0,'orig data'!J89&lt;=5),"p"," ")</f>
        <v>  </v>
      </c>
      <c r="L92" s="1" t="str">
        <f>IF(AND('orig data'!F89&gt;0,'orig data'!F89&lt;=5),"c"," ")&amp;IF(AND('orig data'!K89&gt;0,'orig data'!K89&lt;=5),"p"," ")</f>
        <v>  </v>
      </c>
    </row>
    <row r="93" spans="1:12" ht="12.75">
      <c r="A93" t="s">
        <v>123</v>
      </c>
      <c r="B93">
        <f>'orig data'!L90</f>
        <v>3.3403113474</v>
      </c>
      <c r="C93">
        <f>'orig data'!M90</f>
        <v>3.7468323668</v>
      </c>
      <c r="D93">
        <f>'orig data'!N90</f>
        <v>3.295308802</v>
      </c>
      <c r="E93">
        <f>'orig data'!O90</f>
        <v>2.5394717339</v>
      </c>
      <c r="F93">
        <f>'orig data'!P90</f>
        <v>2.5728830267</v>
      </c>
      <c r="H93" s="1" t="str">
        <f>IF(AND('orig data'!B90&gt;0,'orig data'!B90&lt;=5),"c"," ")&amp;IF(AND('orig data'!G90&gt;0,'orig data'!G90&lt;=5),"p"," ")</f>
        <v>  </v>
      </c>
      <c r="I93" s="1" t="str">
        <f>IF(AND('orig data'!C90&gt;0,'orig data'!C90&lt;=5),"c"," ")&amp;IF(AND('orig data'!H90&gt;0,'orig data'!H90&lt;=5),"p"," ")</f>
        <v>  </v>
      </c>
      <c r="J93" s="1" t="str">
        <f>IF(AND('orig data'!D90&gt;0,'orig data'!D90&lt;=5),"c"," ")&amp;IF(AND('orig data'!I90&gt;0,'orig data'!I90&lt;=5),"p"," ")</f>
        <v>  </v>
      </c>
      <c r="K93" s="1" t="str">
        <f>IF(AND('orig data'!E90&gt;0,'orig data'!E90&lt;=5),"c"," ")&amp;IF(AND('orig data'!J90&gt;0,'orig data'!J90&lt;=5),"p"," ")</f>
        <v>  </v>
      </c>
      <c r="L93" s="1" t="str">
        <f>IF(AND('orig data'!F90&gt;0,'orig data'!F90&lt;=5),"c"," ")&amp;IF(AND('orig data'!K90&gt;0,'orig data'!K90&lt;=5),"p"," ")</f>
        <v>  </v>
      </c>
    </row>
    <row r="94" spans="1:12" ht="12.75">
      <c r="A94" t="s">
        <v>142</v>
      </c>
      <c r="B94">
        <f>'orig data'!L91</f>
        <v>4.5719013793</v>
      </c>
      <c r="C94">
        <f>'orig data'!M91</f>
        <v>3.7980252225</v>
      </c>
      <c r="D94">
        <f>'orig data'!N91</f>
        <v>3.7038684211</v>
      </c>
      <c r="E94">
        <f>'orig data'!O91</f>
        <v>3.1411276966</v>
      </c>
      <c r="F94">
        <f>'orig data'!P91</f>
        <v>2.9993523753</v>
      </c>
      <c r="H94" s="1" t="str">
        <f>IF(AND('orig data'!B91&gt;0,'orig data'!B91&lt;=5),"c"," ")&amp;IF(AND('orig data'!G91&gt;0,'orig data'!G91&lt;=5),"p"," ")</f>
        <v>  </v>
      </c>
      <c r="I94" s="1" t="str">
        <f>IF(AND('orig data'!C91&gt;0,'orig data'!C91&lt;=5),"c"," ")&amp;IF(AND('orig data'!H91&gt;0,'orig data'!H91&lt;=5),"p"," ")</f>
        <v>  </v>
      </c>
      <c r="J94" s="1" t="str">
        <f>IF(AND('orig data'!D91&gt;0,'orig data'!D91&lt;=5),"c"," ")&amp;IF(AND('orig data'!I91&gt;0,'orig data'!I91&lt;=5),"p"," ")</f>
        <v>  </v>
      </c>
      <c r="K94" s="1" t="str">
        <f>IF(AND('orig data'!E91&gt;0,'orig data'!E91&lt;=5),"c"," ")&amp;IF(AND('orig data'!J91&gt;0,'orig data'!J91&lt;=5),"p"," ")</f>
        <v>  </v>
      </c>
      <c r="L94" s="1" t="str">
        <f>IF(AND('orig data'!F91&gt;0,'orig data'!F91&lt;=5),"c"," ")&amp;IF(AND('orig data'!K91&gt;0,'orig data'!K91&lt;=5),"p"," ")</f>
        <v>  </v>
      </c>
    </row>
    <row r="95" spans="1:12" ht="12.75">
      <c r="A95" t="s">
        <v>143</v>
      </c>
      <c r="B95">
        <f>'orig data'!L92</f>
        <v>5.2440015894</v>
      </c>
      <c r="C95">
        <f>'orig data'!M92</f>
        <v>4.8914346586</v>
      </c>
      <c r="D95">
        <f>'orig data'!N92</f>
        <v>4.9434100144</v>
      </c>
      <c r="E95">
        <f>'orig data'!O92</f>
        <v>3.7105399326</v>
      </c>
      <c r="F95">
        <f>'orig data'!P92</f>
        <v>4.3909278636</v>
      </c>
      <c r="H95" s="1" t="str">
        <f>IF(AND('orig data'!B92&gt;0,'orig data'!B92&lt;=5),"c"," ")&amp;IF(AND('orig data'!G92&gt;0,'orig data'!G92&lt;=5),"p"," ")</f>
        <v>  </v>
      </c>
      <c r="I95" s="1" t="str">
        <f>IF(AND('orig data'!C92&gt;0,'orig data'!C92&lt;=5),"c"," ")&amp;IF(AND('orig data'!H92&gt;0,'orig data'!H92&lt;=5),"p"," ")</f>
        <v>  </v>
      </c>
      <c r="J95" s="1" t="str">
        <f>IF(AND('orig data'!D92&gt;0,'orig data'!D92&lt;=5),"c"," ")&amp;IF(AND('orig data'!I92&gt;0,'orig data'!I92&lt;=5),"p"," ")</f>
        <v>  </v>
      </c>
      <c r="K95" s="1" t="str">
        <f>IF(AND('orig data'!E92&gt;0,'orig data'!E92&lt;=5),"c"," ")&amp;IF(AND('orig data'!J92&gt;0,'orig data'!J92&lt;=5),"p"," ")</f>
        <v>  </v>
      </c>
      <c r="L95" s="1" t="str">
        <f>IF(AND('orig data'!F92&gt;0,'orig data'!F92&lt;=5),"c"," ")&amp;IF(AND('orig data'!K92&gt;0,'orig data'!K92&lt;=5),"p"," ")</f>
        <v>  </v>
      </c>
    </row>
    <row r="96" spans="1:12" ht="12.75">
      <c r="A96" t="s">
        <v>148</v>
      </c>
      <c r="B96">
        <f>'orig data'!L93</f>
        <v>4.1738322166</v>
      </c>
      <c r="C96">
        <f>'orig data'!M93</f>
        <v>4.1146934224</v>
      </c>
      <c r="D96">
        <f>'orig data'!N93</f>
        <v>2.9423505773</v>
      </c>
      <c r="E96">
        <f>'orig data'!O93</f>
        <v>3.0846964302</v>
      </c>
      <c r="F96">
        <f>'orig data'!P93</f>
        <v>2.5423543296</v>
      </c>
      <c r="H96" s="1" t="str">
        <f>IF(AND('orig data'!B93&gt;0,'orig data'!B93&lt;=5),"c"," ")&amp;IF(AND('orig data'!G93&gt;0,'orig data'!G93&lt;=5),"p"," ")</f>
        <v>  </v>
      </c>
      <c r="I96" s="1" t="str">
        <f>IF(AND('orig data'!C93&gt;0,'orig data'!C93&lt;=5),"c"," ")&amp;IF(AND('orig data'!H93&gt;0,'orig data'!H93&lt;=5),"p"," ")</f>
        <v>  </v>
      </c>
      <c r="J96" s="1" t="str">
        <f>IF(AND('orig data'!D93&gt;0,'orig data'!D93&lt;=5),"c"," ")&amp;IF(AND('orig data'!I93&gt;0,'orig data'!I93&lt;=5),"p"," ")</f>
        <v>  </v>
      </c>
      <c r="K96" s="1" t="str">
        <f>IF(AND('orig data'!E93&gt;0,'orig data'!E93&lt;=5),"c"," ")&amp;IF(AND('orig data'!J93&gt;0,'orig data'!J93&lt;=5),"p"," ")</f>
        <v>  </v>
      </c>
      <c r="L96" s="1" t="str">
        <f>IF(AND('orig data'!F93&gt;0,'orig data'!F93&lt;=5),"c"," ")&amp;IF(AND('orig data'!K93&gt;0,'orig data'!K93&lt;=5),"p"," ")</f>
        <v>  </v>
      </c>
    </row>
    <row r="97" spans="1:12" ht="12.75">
      <c r="A97" t="s">
        <v>149</v>
      </c>
      <c r="B97">
        <f>'orig data'!L94</f>
        <v>4.5006632492</v>
      </c>
      <c r="C97">
        <f>'orig data'!M94</f>
        <v>4.5461030196</v>
      </c>
      <c r="D97">
        <f>'orig data'!N94</f>
        <v>4.0635241741</v>
      </c>
      <c r="E97">
        <f>'orig data'!O94</f>
        <v>3.8952030814</v>
      </c>
      <c r="F97">
        <f>'orig data'!P94</f>
        <v>3.62334454</v>
      </c>
      <c r="H97" s="1" t="str">
        <f>IF(AND('orig data'!B94&gt;0,'orig data'!B94&lt;=5),"c"," ")&amp;IF(AND('orig data'!G94&gt;0,'orig data'!G94&lt;=5),"p"," ")</f>
        <v>  </v>
      </c>
      <c r="I97" s="1" t="str">
        <f>IF(AND('orig data'!C94&gt;0,'orig data'!C94&lt;=5),"c"," ")&amp;IF(AND('orig data'!H94&gt;0,'orig data'!H94&lt;=5),"p"," ")</f>
        <v>  </v>
      </c>
      <c r="J97" s="1" t="str">
        <f>IF(AND('orig data'!D94&gt;0,'orig data'!D94&lt;=5),"c"," ")&amp;IF(AND('orig data'!I94&gt;0,'orig data'!I94&lt;=5),"p"," ")</f>
        <v>  </v>
      </c>
      <c r="K97" s="1" t="str">
        <f>IF(AND('orig data'!E94&gt;0,'orig data'!E94&lt;=5),"c"," ")&amp;IF(AND('orig data'!J94&gt;0,'orig data'!J94&lt;=5),"p"," ")</f>
        <v>  </v>
      </c>
      <c r="L97" s="1" t="str">
        <f>IF(AND('orig data'!F94&gt;0,'orig data'!F94&lt;=5),"c"," ")&amp;IF(AND('orig data'!K94&gt;0,'orig data'!K94&lt;=5),"p"," ")</f>
        <v>  </v>
      </c>
    </row>
    <row r="98" spans="1:12" ht="12.75">
      <c r="A98" t="s">
        <v>144</v>
      </c>
      <c r="B98">
        <f>'orig data'!L95</f>
        <v>3.7527431922</v>
      </c>
      <c r="C98">
        <f>'orig data'!M95</f>
        <v>3.0539010202</v>
      </c>
      <c r="D98">
        <f>'orig data'!N95</f>
        <v>2.3070412737</v>
      </c>
      <c r="E98">
        <f>'orig data'!O95</f>
        <v>3.0546829308</v>
      </c>
      <c r="F98">
        <f>'orig data'!P95</f>
        <v>2.6944579538</v>
      </c>
      <c r="H98" s="1" t="str">
        <f>IF(AND('orig data'!B95&gt;0,'orig data'!B95&lt;=5),"c"," ")&amp;IF(AND('orig data'!G95&gt;0,'orig data'!G95&lt;=5),"p"," ")</f>
        <v>  </v>
      </c>
      <c r="I98" s="1" t="str">
        <f>IF(AND('orig data'!C95&gt;0,'orig data'!C95&lt;=5),"c"," ")&amp;IF(AND('orig data'!H95&gt;0,'orig data'!H95&lt;=5),"p"," ")</f>
        <v>  </v>
      </c>
      <c r="J98" s="1" t="str">
        <f>IF(AND('orig data'!D95&gt;0,'orig data'!D95&lt;=5),"c"," ")&amp;IF(AND('orig data'!I95&gt;0,'orig data'!I95&lt;=5),"p"," ")</f>
        <v>  </v>
      </c>
      <c r="K98" s="1" t="str">
        <f>IF(AND('orig data'!E95&gt;0,'orig data'!E95&lt;=5),"c"," ")&amp;IF(AND('orig data'!J95&gt;0,'orig data'!J95&lt;=5),"p"," ")</f>
        <v>  </v>
      </c>
      <c r="L98" s="1" t="str">
        <f>IF(AND('orig data'!F95&gt;0,'orig data'!F95&lt;=5),"c"," ")&amp;IF(AND('orig data'!K95&gt;0,'orig data'!K95&lt;=5),"p"," ")</f>
        <v>  </v>
      </c>
    </row>
    <row r="99" spans="1:12" ht="12.75">
      <c r="A99" t="s">
        <v>145</v>
      </c>
      <c r="B99">
        <f>'orig data'!L96</f>
        <v>4.6141374915</v>
      </c>
      <c r="C99">
        <f>'orig data'!M96</f>
        <v>4.1645651109</v>
      </c>
      <c r="D99">
        <f>'orig data'!N96</f>
        <v>3.3694841844</v>
      </c>
      <c r="E99">
        <f>'orig data'!O96</f>
        <v>3.4516382612</v>
      </c>
      <c r="F99">
        <f>'orig data'!P96</f>
        <v>3.1889213585</v>
      </c>
      <c r="H99" s="1" t="str">
        <f>IF(AND('orig data'!B96&gt;0,'orig data'!B96&lt;=5),"c"," ")&amp;IF(AND('orig data'!G96&gt;0,'orig data'!G96&lt;=5),"p"," ")</f>
        <v>  </v>
      </c>
      <c r="I99" s="1" t="str">
        <f>IF(AND('orig data'!C96&gt;0,'orig data'!C96&lt;=5),"c"," ")&amp;IF(AND('orig data'!H96&gt;0,'orig data'!H96&lt;=5),"p"," ")</f>
        <v>  </v>
      </c>
      <c r="J99" s="1" t="str">
        <f>IF(AND('orig data'!D96&gt;0,'orig data'!D96&lt;=5),"c"," ")&amp;IF(AND('orig data'!I96&gt;0,'orig data'!I96&lt;=5),"p"," ")</f>
        <v>  </v>
      </c>
      <c r="K99" s="1" t="str">
        <f>IF(AND('orig data'!E96&gt;0,'orig data'!E96&lt;=5),"c"," ")&amp;IF(AND('orig data'!J96&gt;0,'orig data'!J96&lt;=5),"p"," ")</f>
        <v>  </v>
      </c>
      <c r="L99" s="1" t="str">
        <f>IF(AND('orig data'!F96&gt;0,'orig data'!F96&lt;=5),"c"," ")&amp;IF(AND('orig data'!K96&gt;0,'orig data'!K96&lt;=5),"p"," ")</f>
        <v>  </v>
      </c>
    </row>
    <row r="100" spans="1:12" ht="12.75">
      <c r="A100" t="s">
        <v>146</v>
      </c>
      <c r="B100">
        <f>'orig data'!L97</f>
        <v>4.6165220231</v>
      </c>
      <c r="C100">
        <f>'orig data'!M97</f>
        <v>4.020831487</v>
      </c>
      <c r="D100">
        <f>'orig data'!N97</f>
        <v>4.0383548835</v>
      </c>
      <c r="E100">
        <f>'orig data'!O97</f>
        <v>3.6722332252</v>
      </c>
      <c r="F100">
        <f>'orig data'!P97</f>
        <v>3.2374493601</v>
      </c>
      <c r="H100" s="1" t="str">
        <f>IF(AND('orig data'!B97&gt;0,'orig data'!B97&lt;=5),"c"," ")&amp;IF(AND('orig data'!G97&gt;0,'orig data'!G97&lt;=5),"p"," ")</f>
        <v>  </v>
      </c>
      <c r="I100" s="1" t="str">
        <f>IF(AND('orig data'!C97&gt;0,'orig data'!C97&lt;=5),"c"," ")&amp;IF(AND('orig data'!H97&gt;0,'orig data'!H97&lt;=5),"p"," ")</f>
        <v>  </v>
      </c>
      <c r="J100" s="1" t="str">
        <f>IF(AND('orig data'!D97&gt;0,'orig data'!D97&lt;=5),"c"," ")&amp;IF(AND('orig data'!I97&gt;0,'orig data'!I97&lt;=5),"p"," ")</f>
        <v>  </v>
      </c>
      <c r="K100" s="1" t="str">
        <f>IF(AND('orig data'!E97&gt;0,'orig data'!E97&lt;=5),"c"," ")&amp;IF(AND('orig data'!J97&gt;0,'orig data'!J97&lt;=5),"p"," ")</f>
        <v>  </v>
      </c>
      <c r="L100" s="1" t="str">
        <f>IF(AND('orig data'!F97&gt;0,'orig data'!F97&lt;=5),"c"," ")&amp;IF(AND('orig data'!K97&gt;0,'orig data'!K97&lt;=5),"p"," ")</f>
        <v>  </v>
      </c>
    </row>
    <row r="101" spans="1:12" ht="12.75">
      <c r="A101" t="s">
        <v>147</v>
      </c>
      <c r="B101">
        <f>'orig data'!L98</f>
        <v>5.4289712606</v>
      </c>
      <c r="C101">
        <f>'orig data'!M98</f>
        <v>5.4833482812</v>
      </c>
      <c r="D101">
        <f>'orig data'!N98</f>
        <v>5.1713361142</v>
      </c>
      <c r="E101">
        <f>'orig data'!O98</f>
        <v>5.1575620903</v>
      </c>
      <c r="F101">
        <f>'orig data'!P98</f>
        <v>4.9245221672</v>
      </c>
      <c r="H101" s="1" t="str">
        <f>IF(AND('orig data'!B98&gt;0,'orig data'!B98&lt;=5),"c"," ")&amp;IF(AND('orig data'!G98&gt;0,'orig data'!G98&lt;=5),"p"," ")</f>
        <v>  </v>
      </c>
      <c r="I101" s="1" t="str">
        <f>IF(AND('orig data'!C98&gt;0,'orig data'!C98&lt;=5),"c"," ")&amp;IF(AND('orig data'!H98&gt;0,'orig data'!H98&lt;=5),"p"," ")</f>
        <v>  </v>
      </c>
      <c r="J101" s="1" t="str">
        <f>IF(AND('orig data'!D98&gt;0,'orig data'!D98&lt;=5),"c"," ")&amp;IF(AND('orig data'!I98&gt;0,'orig data'!I98&lt;=5),"p"," ")</f>
        <v>  </v>
      </c>
      <c r="K101" s="1" t="str">
        <f>IF(AND('orig data'!E98&gt;0,'orig data'!E98&lt;=5),"c"," ")&amp;IF(AND('orig data'!J98&gt;0,'orig data'!J98&lt;=5),"p"," ")</f>
        <v>  </v>
      </c>
      <c r="L101" s="1" t="str">
        <f>IF(AND('orig data'!F98&gt;0,'orig data'!F98&lt;=5),"c"," ")&amp;IF(AND('orig data'!K98&gt;0,'orig data'!K98&lt;=5),"p"," ")</f>
        <v>  </v>
      </c>
    </row>
    <row r="102" spans="1:12" ht="12.75">
      <c r="A102" t="s">
        <v>140</v>
      </c>
      <c r="B102">
        <f>'orig data'!L99</f>
        <v>4.1645050059</v>
      </c>
      <c r="C102">
        <f>'orig data'!M99</f>
        <v>3.7294630625</v>
      </c>
      <c r="D102">
        <f>'orig data'!N99</f>
        <v>3.36771203</v>
      </c>
      <c r="E102">
        <f>'orig data'!O99</f>
        <v>2.8369085254</v>
      </c>
      <c r="F102">
        <f>'orig data'!P99</f>
        <v>2.5335801659</v>
      </c>
      <c r="H102" s="1" t="str">
        <f>IF(AND('orig data'!B99&gt;0,'orig data'!B99&lt;=5),"c"," ")&amp;IF(AND('orig data'!G99&gt;0,'orig data'!G99&lt;=5),"p"," ")</f>
        <v>  </v>
      </c>
      <c r="I102" s="1" t="str">
        <f>IF(AND('orig data'!C99&gt;0,'orig data'!C99&lt;=5),"c"," ")&amp;IF(AND('orig data'!H99&gt;0,'orig data'!H99&lt;=5),"p"," ")</f>
        <v>  </v>
      </c>
      <c r="J102" s="1" t="str">
        <f>IF(AND('orig data'!D99&gt;0,'orig data'!D99&lt;=5),"c"," ")&amp;IF(AND('orig data'!I99&gt;0,'orig data'!I99&lt;=5),"p"," ")</f>
        <v>  </v>
      </c>
      <c r="K102" s="1" t="str">
        <f>IF(AND('orig data'!E99&gt;0,'orig data'!E99&lt;=5),"c"," ")&amp;IF(AND('orig data'!J99&gt;0,'orig data'!J99&lt;=5),"p"," ")</f>
        <v>  </v>
      </c>
      <c r="L102" s="1" t="str">
        <f>IF(AND('orig data'!F99&gt;0,'orig data'!F99&lt;=5),"c"," ")&amp;IF(AND('orig data'!K99&gt;0,'orig data'!K99&lt;=5),"p"," ")</f>
        <v>  </v>
      </c>
    </row>
    <row r="103" spans="1:12" ht="12.75">
      <c r="A103" t="s">
        <v>141</v>
      </c>
      <c r="B103">
        <f>'orig data'!L100</f>
        <v>5.8631306375</v>
      </c>
      <c r="C103">
        <f>'orig data'!M100</f>
        <v>5.5677831677</v>
      </c>
      <c r="D103">
        <f>'orig data'!N100</f>
        <v>5.7563780205</v>
      </c>
      <c r="E103">
        <f>'orig data'!O100</f>
        <v>4.1432079486</v>
      </c>
      <c r="F103">
        <f>'orig data'!P100</f>
        <v>5.5660156621</v>
      </c>
      <c r="H103" s="1" t="str">
        <f>IF(AND('orig data'!B100&gt;0,'orig data'!B100&lt;=5),"c"," ")&amp;IF(AND('orig data'!G100&gt;0,'orig data'!G100&lt;=5),"p"," ")</f>
        <v>  </v>
      </c>
      <c r="I103" s="1" t="str">
        <f>IF(AND('orig data'!C100&gt;0,'orig data'!C100&lt;=5),"c"," ")&amp;IF(AND('orig data'!H100&gt;0,'orig data'!H100&lt;=5),"p"," ")</f>
        <v>  </v>
      </c>
      <c r="J103" s="1" t="str">
        <f>IF(AND('orig data'!D100&gt;0,'orig data'!D100&lt;=5),"c"," ")&amp;IF(AND('orig data'!I100&gt;0,'orig data'!I100&lt;=5),"p"," ")</f>
        <v>  </v>
      </c>
      <c r="K103" s="1" t="str">
        <f>IF(AND('orig data'!E100&gt;0,'orig data'!E100&lt;=5),"c"," ")&amp;IF(AND('orig data'!J100&gt;0,'orig data'!J100&lt;=5),"p"," ")</f>
        <v>  </v>
      </c>
      <c r="L103" s="1" t="str">
        <f>IF(AND('orig data'!F100&gt;0,'orig data'!F100&lt;=5),"c"," ")&amp;IF(AND('orig data'!K100&gt;0,'orig data'!K100&lt;=5),"p"," ")</f>
        <v>  </v>
      </c>
    </row>
    <row r="104" spans="1:12" ht="12.75">
      <c r="A104" t="s">
        <v>124</v>
      </c>
      <c r="B104">
        <f>'orig data'!L101</f>
        <v>4.5539366574</v>
      </c>
      <c r="C104">
        <f>'orig data'!M101</f>
        <v>4.1457664596</v>
      </c>
      <c r="D104">
        <f>'orig data'!N101</f>
        <v>4.1639437502</v>
      </c>
      <c r="E104">
        <f>'orig data'!O101</f>
        <v>4.0333315291</v>
      </c>
      <c r="F104">
        <f>'orig data'!P101</f>
        <v>3.4811289965</v>
      </c>
      <c r="H104" s="1" t="str">
        <f>IF(AND('orig data'!B101&gt;0,'orig data'!B101&lt;=5),"c"," ")&amp;IF(AND('orig data'!G101&gt;0,'orig data'!G101&lt;=5),"p"," ")</f>
        <v>  </v>
      </c>
      <c r="I104" s="1" t="str">
        <f>IF(AND('orig data'!C101&gt;0,'orig data'!C101&lt;=5),"c"," ")&amp;IF(AND('orig data'!H101&gt;0,'orig data'!H101&lt;=5),"p"," ")</f>
        <v>  </v>
      </c>
      <c r="J104" s="1" t="str">
        <f>IF(AND('orig data'!D101&gt;0,'orig data'!D101&lt;=5),"c"," ")&amp;IF(AND('orig data'!I101&gt;0,'orig data'!I101&lt;=5),"p"," ")</f>
        <v>  </v>
      </c>
      <c r="K104" s="1" t="str">
        <f>IF(AND('orig data'!E101&gt;0,'orig data'!E101&lt;=5),"c"," ")&amp;IF(AND('orig data'!J101&gt;0,'orig data'!J101&lt;=5),"p"," ")</f>
        <v>  </v>
      </c>
      <c r="L104" s="1" t="str">
        <f>IF(AND('orig data'!F101&gt;0,'orig data'!F101&lt;=5),"c"," ")&amp;IF(AND('orig data'!K101&gt;0,'orig data'!K101&lt;=5),"p"," ")</f>
        <v>  </v>
      </c>
    </row>
    <row r="105" spans="1:12" ht="12.75">
      <c r="A105" t="s">
        <v>150</v>
      </c>
      <c r="B105">
        <f>'orig data'!L102</f>
        <v>3.9606999794</v>
      </c>
      <c r="C105">
        <f>'orig data'!M102</f>
        <v>3.2452046919</v>
      </c>
      <c r="D105">
        <f>'orig data'!N102</f>
        <v>3.4928985235</v>
      </c>
      <c r="E105">
        <f>'orig data'!O102</f>
        <v>3.5424375793</v>
      </c>
      <c r="F105">
        <f>'orig data'!P102</f>
        <v>3.4873105661</v>
      </c>
      <c r="H105" s="1" t="str">
        <f>IF(AND('orig data'!B102&gt;0,'orig data'!B102&lt;=5),"c"," ")&amp;IF(AND('orig data'!G102&gt;0,'orig data'!G102&lt;=5),"p"," ")</f>
        <v>  </v>
      </c>
      <c r="I105" s="1" t="str">
        <f>IF(AND('orig data'!C102&gt;0,'orig data'!C102&lt;=5),"c"," ")&amp;IF(AND('orig data'!H102&gt;0,'orig data'!H102&lt;=5),"p"," ")</f>
        <v>  </v>
      </c>
      <c r="J105" s="1" t="str">
        <f>IF(AND('orig data'!D102&gt;0,'orig data'!D102&lt;=5),"c"," ")&amp;IF(AND('orig data'!I102&gt;0,'orig data'!I102&lt;=5),"p"," ")</f>
        <v>  </v>
      </c>
      <c r="K105" s="1" t="str">
        <f>IF(AND('orig data'!E102&gt;0,'orig data'!E102&lt;=5),"c"," ")&amp;IF(AND('orig data'!J102&gt;0,'orig data'!J102&lt;=5),"p"," ")</f>
        <v>  </v>
      </c>
      <c r="L105" s="1" t="str">
        <f>IF(AND('orig data'!F102&gt;0,'orig data'!F102&lt;=5),"c"," ")&amp;IF(AND('orig data'!K102&gt;0,'orig data'!K102&lt;=5),"p"," ")</f>
        <v>  </v>
      </c>
    </row>
    <row r="106" spans="1:12" ht="12.75">
      <c r="A106" t="s">
        <v>151</v>
      </c>
      <c r="B106">
        <f>'orig data'!L103</f>
        <v>4.4025245952</v>
      </c>
      <c r="C106">
        <f>'orig data'!M103</f>
        <v>4.0176546512</v>
      </c>
      <c r="D106">
        <f>'orig data'!N103</f>
        <v>4.4987931249</v>
      </c>
      <c r="E106">
        <f>'orig data'!O103</f>
        <v>4.0894813866</v>
      </c>
      <c r="F106">
        <f>'orig data'!P103</f>
        <v>3.7086283962</v>
      </c>
      <c r="H106" s="1" t="str">
        <f>IF(AND('orig data'!B103&gt;0,'orig data'!B103&lt;=5),"c"," ")&amp;IF(AND('orig data'!G103&gt;0,'orig data'!G103&lt;=5),"p"," ")</f>
        <v>  </v>
      </c>
      <c r="I106" s="1" t="str">
        <f>IF(AND('orig data'!C103&gt;0,'orig data'!C103&lt;=5),"c"," ")&amp;IF(AND('orig data'!H103&gt;0,'orig data'!H103&lt;=5),"p"," ")</f>
        <v>  </v>
      </c>
      <c r="J106" s="1" t="str">
        <f>IF(AND('orig data'!D103&gt;0,'orig data'!D103&lt;=5),"c"," ")&amp;IF(AND('orig data'!I103&gt;0,'orig data'!I103&lt;=5),"p"," ")</f>
        <v>  </v>
      </c>
      <c r="K106" s="1" t="str">
        <f>IF(AND('orig data'!E103&gt;0,'orig data'!E103&lt;=5),"c"," ")&amp;IF(AND('orig data'!J103&gt;0,'orig data'!J103&lt;=5),"p"," ")</f>
        <v>  </v>
      </c>
      <c r="L106" s="1" t="str">
        <f>IF(AND('orig data'!F103&gt;0,'orig data'!F103&lt;=5),"c"," ")&amp;IF(AND('orig data'!K103&gt;0,'orig data'!K103&lt;=5),"p"," ")</f>
        <v>  </v>
      </c>
    </row>
    <row r="107" spans="1:12" ht="12.75">
      <c r="A107" t="s">
        <v>152</v>
      </c>
      <c r="B107">
        <f>'orig data'!L104</f>
        <v>5.3070966982</v>
      </c>
      <c r="C107">
        <f>'orig data'!M104</f>
        <v>5.9418542715</v>
      </c>
      <c r="D107">
        <f>'orig data'!N104</f>
        <v>3.3558432514</v>
      </c>
      <c r="E107">
        <f>'orig data'!O104</f>
        <v>3.5630851468</v>
      </c>
      <c r="F107">
        <f>'orig data'!P104</f>
        <v>3.0102589877</v>
      </c>
      <c r="H107" s="1" t="str">
        <f>IF(AND('orig data'!B104&gt;0,'orig data'!B104&lt;=5),"c"," ")&amp;IF(AND('orig data'!G104&gt;0,'orig data'!G104&lt;=5),"p"," ")</f>
        <v>  </v>
      </c>
      <c r="I107" s="1" t="str">
        <f>IF(AND('orig data'!C104&gt;0,'orig data'!C104&lt;=5),"c"," ")&amp;IF(AND('orig data'!H104&gt;0,'orig data'!H104&lt;=5),"p"," ")</f>
        <v>  </v>
      </c>
      <c r="J107" s="1" t="str">
        <f>IF(AND('orig data'!D104&gt;0,'orig data'!D104&lt;=5),"c"," ")&amp;IF(AND('orig data'!I104&gt;0,'orig data'!I104&lt;=5),"p"," ")</f>
        <v>  </v>
      </c>
      <c r="K107" s="1" t="str">
        <f>IF(AND('orig data'!E104&gt;0,'orig data'!E104&lt;=5),"c"," ")&amp;IF(AND('orig data'!J104&gt;0,'orig data'!J104&lt;=5),"p"," ")</f>
        <v>  </v>
      </c>
      <c r="L107" s="1" t="str">
        <f>IF(AND('orig data'!F104&gt;0,'orig data'!F104&lt;=5),"c"," ")&amp;IF(AND('orig data'!K104&gt;0,'orig data'!K104&lt;=5),"p"," ")</f>
        <v>  </v>
      </c>
    </row>
    <row r="108" spans="1:12" ht="12.75">
      <c r="A108" t="s">
        <v>153</v>
      </c>
      <c r="B108">
        <f>'orig data'!L105</f>
        <v>4.3569294338</v>
      </c>
      <c r="C108">
        <f>'orig data'!M105</f>
        <v>3.9339720682</v>
      </c>
      <c r="D108">
        <f>'orig data'!N105</f>
        <v>3.4537166265</v>
      </c>
      <c r="E108">
        <f>'orig data'!O105</f>
        <v>3.2079864472</v>
      </c>
      <c r="F108">
        <f>'orig data'!P105</f>
        <v>3.0889860225</v>
      </c>
      <c r="H108" s="1" t="str">
        <f>IF(AND('orig data'!B105&gt;0,'orig data'!B105&lt;=5),"c"," ")&amp;IF(AND('orig data'!G105&gt;0,'orig data'!G105&lt;=5),"p"," ")</f>
        <v>  </v>
      </c>
      <c r="I108" s="1" t="str">
        <f>IF(AND('orig data'!C105&gt;0,'orig data'!C105&lt;=5),"c"," ")&amp;IF(AND('orig data'!H105&gt;0,'orig data'!H105&lt;=5),"p"," ")</f>
        <v>  </v>
      </c>
      <c r="J108" s="1" t="str">
        <f>IF(AND('orig data'!D105&gt;0,'orig data'!D105&lt;=5),"c"," ")&amp;IF(AND('orig data'!I105&gt;0,'orig data'!I105&lt;=5),"p"," ")</f>
        <v>  </v>
      </c>
      <c r="K108" s="1" t="str">
        <f>IF(AND('orig data'!E105&gt;0,'orig data'!E105&lt;=5),"c"," ")&amp;IF(AND('orig data'!J105&gt;0,'orig data'!J105&lt;=5),"p"," ")</f>
        <v>  </v>
      </c>
      <c r="L108" s="1" t="str">
        <f>IF(AND('orig data'!F105&gt;0,'orig data'!F105&lt;=5),"c"," ")&amp;IF(AND('orig data'!K105&gt;0,'orig data'!K105&lt;=5),"p"," ")</f>
        <v>  </v>
      </c>
    </row>
    <row r="109" spans="1:12" ht="12.75">
      <c r="A109" t="s">
        <v>154</v>
      </c>
      <c r="B109">
        <f>'orig data'!L106</f>
        <v>5.3650372217</v>
      </c>
      <c r="C109">
        <f>'orig data'!M106</f>
        <v>4.7160820605</v>
      </c>
      <c r="D109">
        <f>'orig data'!N106</f>
        <v>4.6962968437</v>
      </c>
      <c r="E109">
        <f>'orig data'!O106</f>
        <v>4.8656397137</v>
      </c>
      <c r="F109">
        <f>'orig data'!P106</f>
        <v>4.0687376217</v>
      </c>
      <c r="H109" s="1" t="str">
        <f>IF(AND('orig data'!B106&gt;0,'orig data'!B106&lt;=5),"c"," ")&amp;IF(AND('orig data'!G106&gt;0,'orig data'!G106&lt;=5),"p"," ")</f>
        <v>  </v>
      </c>
      <c r="I109" s="1" t="str">
        <f>IF(AND('orig data'!C106&gt;0,'orig data'!C106&lt;=5),"c"," ")&amp;IF(AND('orig data'!H106&gt;0,'orig data'!H106&lt;=5),"p"," ")</f>
        <v>  </v>
      </c>
      <c r="J109" s="1" t="str">
        <f>IF(AND('orig data'!D106&gt;0,'orig data'!D106&lt;=5),"c"," ")&amp;IF(AND('orig data'!I106&gt;0,'orig data'!I106&lt;=5),"p"," ")</f>
        <v>  </v>
      </c>
      <c r="K109" s="1" t="str">
        <f>IF(AND('orig data'!E106&gt;0,'orig data'!E106&lt;=5),"c"," ")&amp;IF(AND('orig data'!J106&gt;0,'orig data'!J106&lt;=5),"p"," ")</f>
        <v>  </v>
      </c>
      <c r="L109" s="1" t="str">
        <f>IF(AND('orig data'!F106&gt;0,'orig data'!F106&lt;=5),"c"," ")&amp;IF(AND('orig data'!K106&gt;0,'orig data'!K106&lt;=5),"p"," ")</f>
        <v>  </v>
      </c>
    </row>
    <row r="110" spans="1:12" ht="12.75">
      <c r="A110" t="s">
        <v>155</v>
      </c>
      <c r="B110">
        <f>'orig data'!L107</f>
        <v>3.1634555691</v>
      </c>
      <c r="C110">
        <f>'orig data'!M107</f>
        <v>3.1518330597</v>
      </c>
      <c r="D110">
        <f>'orig data'!N107</f>
        <v>2.9344367029</v>
      </c>
      <c r="E110">
        <f>'orig data'!O107</f>
        <v>2.5962073908</v>
      </c>
      <c r="F110">
        <f>'orig data'!P107</f>
        <v>3.1424544096</v>
      </c>
      <c r="H110" s="1" t="str">
        <f>IF(AND('orig data'!B107&gt;0,'orig data'!B107&lt;=5),"c"," ")&amp;IF(AND('orig data'!G107&gt;0,'orig data'!G107&lt;=5),"p"," ")</f>
        <v>  </v>
      </c>
      <c r="I110" s="1" t="str">
        <f>IF(AND('orig data'!C107&gt;0,'orig data'!C107&lt;=5),"c"," ")&amp;IF(AND('orig data'!H107&gt;0,'orig data'!H107&lt;=5),"p"," ")</f>
        <v>  </v>
      </c>
      <c r="J110" s="1" t="str">
        <f>IF(AND('orig data'!D107&gt;0,'orig data'!D107&lt;=5),"c"," ")&amp;IF(AND('orig data'!I107&gt;0,'orig data'!I107&lt;=5),"p"," ")</f>
        <v>  </v>
      </c>
      <c r="K110" s="1" t="str">
        <f>IF(AND('orig data'!E107&gt;0,'orig data'!E107&lt;=5),"c"," ")&amp;IF(AND('orig data'!J107&gt;0,'orig data'!J107&lt;=5),"p"," ")</f>
        <v>  </v>
      </c>
      <c r="L110" s="1" t="str">
        <f>IF(AND('orig data'!F107&gt;0,'orig data'!F107&lt;=5),"c"," ")&amp;IF(AND('orig data'!K107&gt;0,'orig data'!K107&lt;=5),"p"," ")</f>
        <v>  </v>
      </c>
    </row>
    <row r="111" spans="1:12" ht="12.75">
      <c r="A111" t="s">
        <v>156</v>
      </c>
      <c r="B111">
        <f>'orig data'!L108</f>
        <v>5.987221148</v>
      </c>
      <c r="C111">
        <f>'orig data'!M108</f>
        <v>6.5436802062</v>
      </c>
      <c r="D111">
        <f>'orig data'!N108</f>
        <v>5.3838266315</v>
      </c>
      <c r="E111">
        <f>'orig data'!O108</f>
        <v>6.1654158633</v>
      </c>
      <c r="F111">
        <f>'orig data'!P108</f>
        <v>6.6619584507</v>
      </c>
      <c r="H111" s="1" t="str">
        <f>IF(AND('orig data'!B108&gt;0,'orig data'!B108&lt;=5),"c"," ")&amp;IF(AND('orig data'!G108&gt;0,'orig data'!G108&lt;=5),"p"," ")</f>
        <v>  </v>
      </c>
      <c r="I111" s="1" t="str">
        <f>IF(AND('orig data'!C108&gt;0,'orig data'!C108&lt;=5),"c"," ")&amp;IF(AND('orig data'!H108&gt;0,'orig data'!H108&lt;=5),"p"," ")</f>
        <v>  </v>
      </c>
      <c r="J111" s="1" t="str">
        <f>IF(AND('orig data'!D108&gt;0,'orig data'!D108&lt;=5),"c"," ")&amp;IF(AND('orig data'!I108&gt;0,'orig data'!I108&lt;=5),"p"," ")</f>
        <v>  </v>
      </c>
      <c r="K111" s="1" t="str">
        <f>IF(AND('orig data'!E108&gt;0,'orig data'!E108&lt;=5),"c"," ")&amp;IF(AND('orig data'!J108&gt;0,'orig data'!J108&lt;=5),"p"," ")</f>
        <v>  </v>
      </c>
      <c r="L111" s="1" t="str">
        <f>IF(AND('orig data'!F108&gt;0,'orig data'!F108&lt;=5),"c"," ")&amp;IF(AND('orig data'!K108&gt;0,'orig data'!K108&lt;=5),"p"," ")</f>
        <v>  </v>
      </c>
    </row>
    <row r="112" spans="1:12" ht="12.75">
      <c r="A112" t="s">
        <v>157</v>
      </c>
      <c r="B112">
        <f>'orig data'!L109</f>
        <v>5.0793952226</v>
      </c>
      <c r="C112">
        <f>'orig data'!M109</f>
        <v>5.3167717251</v>
      </c>
      <c r="D112">
        <f>'orig data'!N109</f>
        <v>4.8463220608</v>
      </c>
      <c r="E112">
        <f>'orig data'!O109</f>
        <v>4.7451452286</v>
      </c>
      <c r="F112">
        <f>'orig data'!P109</f>
        <v>4.3452717953</v>
      </c>
      <c r="H112" s="1" t="str">
        <f>IF(AND('orig data'!B109&gt;0,'orig data'!B109&lt;=5),"c"," ")&amp;IF(AND('orig data'!G109&gt;0,'orig data'!G109&lt;=5),"p"," ")</f>
        <v>  </v>
      </c>
      <c r="I112" s="1" t="str">
        <f>IF(AND('orig data'!C109&gt;0,'orig data'!C109&lt;=5),"c"," ")&amp;IF(AND('orig data'!H109&gt;0,'orig data'!H109&lt;=5),"p"," ")</f>
        <v>  </v>
      </c>
      <c r="J112" s="1" t="str">
        <f>IF(AND('orig data'!D109&gt;0,'orig data'!D109&lt;=5),"c"," ")&amp;IF(AND('orig data'!I109&gt;0,'orig data'!I109&lt;=5),"p"," ")</f>
        <v>  </v>
      </c>
      <c r="K112" s="1" t="str">
        <f>IF(AND('orig data'!E109&gt;0,'orig data'!E109&lt;=5),"c"," ")&amp;IF(AND('orig data'!J109&gt;0,'orig data'!J109&lt;=5),"p"," ")</f>
        <v>  </v>
      </c>
      <c r="L112" s="1" t="str">
        <f>IF(AND('orig data'!F109&gt;0,'orig data'!F109&lt;=5),"c"," ")&amp;IF(AND('orig data'!K109&gt;0,'orig data'!K109&lt;=5),"p"," ")</f>
        <v>  </v>
      </c>
    </row>
    <row r="113" spans="1:12" ht="12.75">
      <c r="A113" t="s">
        <v>158</v>
      </c>
      <c r="B113">
        <f>'orig data'!L110</f>
        <v>7.4590804635</v>
      </c>
      <c r="C113">
        <f>'orig data'!M110</f>
        <v>7.5494335529</v>
      </c>
      <c r="D113">
        <f>'orig data'!N110</f>
        <v>7.7811704494</v>
      </c>
      <c r="E113">
        <f>'orig data'!O110</f>
        <v>7.0597781919</v>
      </c>
      <c r="F113">
        <f>'orig data'!P110</f>
        <v>8.2827996844</v>
      </c>
      <c r="H113" s="1" t="str">
        <f>IF(AND('orig data'!B110&gt;0,'orig data'!B110&lt;=5),"c"," ")&amp;IF(AND('orig data'!G110&gt;0,'orig data'!G110&lt;=5),"p"," ")</f>
        <v>  </v>
      </c>
      <c r="I113" s="1" t="str">
        <f>IF(AND('orig data'!C110&gt;0,'orig data'!C110&lt;=5),"c"," ")&amp;IF(AND('orig data'!H110&gt;0,'orig data'!H110&lt;=5),"p"," ")</f>
        <v>  </v>
      </c>
      <c r="J113" s="1" t="str">
        <f>IF(AND('orig data'!D110&gt;0,'orig data'!D110&lt;=5),"c"," ")&amp;IF(AND('orig data'!I110&gt;0,'orig data'!I110&lt;=5),"p"," ")</f>
        <v>  </v>
      </c>
      <c r="K113" s="1" t="str">
        <f>IF(AND('orig data'!E110&gt;0,'orig data'!E110&lt;=5),"c"," ")&amp;IF(AND('orig data'!J110&gt;0,'orig data'!J110&lt;=5),"p"," ")</f>
        <v>  </v>
      </c>
      <c r="L113" s="1" t="str">
        <f>IF(AND('orig data'!F110&gt;0,'orig data'!F110&lt;=5),"c"," ")&amp;IF(AND('orig data'!K110&gt;0,'orig data'!K110&lt;=5),"p"," ")</f>
        <v>  </v>
      </c>
    </row>
    <row r="114" spans="1:12" ht="12.75">
      <c r="A114" t="s">
        <v>159</v>
      </c>
      <c r="B114">
        <f>'orig data'!L111</f>
        <v>5.4651788661</v>
      </c>
      <c r="C114">
        <f>'orig data'!M111</f>
        <v>4.9585054379</v>
      </c>
      <c r="D114">
        <f>'orig data'!N111</f>
        <v>5.5932126005</v>
      </c>
      <c r="E114">
        <f>'orig data'!O111</f>
        <v>4.3471025069</v>
      </c>
      <c r="F114">
        <f>'orig data'!P111</f>
        <v>5.2068413895</v>
      </c>
      <c r="H114" s="1" t="str">
        <f>IF(AND('orig data'!B111&gt;0,'orig data'!B111&lt;=5),"c"," ")&amp;IF(AND('orig data'!G111&gt;0,'orig data'!G111&lt;=5),"p"," ")</f>
        <v>  </v>
      </c>
      <c r="I114" s="1" t="str">
        <f>IF(AND('orig data'!C111&gt;0,'orig data'!C111&lt;=5),"c"," ")&amp;IF(AND('orig data'!H111&gt;0,'orig data'!H111&lt;=5),"p"," ")</f>
        <v>  </v>
      </c>
      <c r="J114" s="1" t="str">
        <f>IF(AND('orig data'!D111&gt;0,'orig data'!D111&lt;=5),"c"," ")&amp;IF(AND('orig data'!I111&gt;0,'orig data'!I111&lt;=5),"p"," ")</f>
        <v>  </v>
      </c>
      <c r="K114" s="1" t="str">
        <f>IF(AND('orig data'!E111&gt;0,'orig data'!E111&lt;=5),"c"," ")&amp;IF(AND('orig data'!J111&gt;0,'orig data'!J111&lt;=5),"p"," ")</f>
        <v>  </v>
      </c>
      <c r="L114" s="1" t="str">
        <f>IF(AND('orig data'!F111&gt;0,'orig data'!F111&lt;=5),"c"," ")&amp;IF(AND('orig data'!K111&gt;0,'orig data'!K111&lt;=5),"p"," ")</f>
        <v>  </v>
      </c>
    </row>
    <row r="115" spans="1:12" ht="12.75">
      <c r="A115" t="s">
        <v>160</v>
      </c>
      <c r="B115">
        <f>'orig data'!L112</f>
        <v>8.5220859761</v>
      </c>
      <c r="C115">
        <f>'orig data'!M112</f>
        <v>8.9507697543</v>
      </c>
      <c r="D115">
        <f>'orig data'!N112</f>
        <v>9.4612318831</v>
      </c>
      <c r="E115">
        <f>'orig data'!O112</f>
        <v>8.6033053396</v>
      </c>
      <c r="F115">
        <f>'orig data'!P112</f>
        <v>8.2197182354</v>
      </c>
      <c r="H115" s="1" t="str">
        <f>IF(AND('orig data'!B112&gt;0,'orig data'!B112&lt;=5),"c"," ")&amp;IF(AND('orig data'!G112&gt;0,'orig data'!G112&lt;=5),"p"," ")</f>
        <v>  </v>
      </c>
      <c r="I115" s="1" t="str">
        <f>IF(AND('orig data'!C112&gt;0,'orig data'!C112&lt;=5),"c"," ")&amp;IF(AND('orig data'!H112&gt;0,'orig data'!H112&lt;=5),"p"," ")</f>
        <v>  </v>
      </c>
      <c r="J115" s="1" t="str">
        <f>IF(AND('orig data'!D112&gt;0,'orig data'!D112&lt;=5),"c"," ")&amp;IF(AND('orig data'!I112&gt;0,'orig data'!I112&lt;=5),"p"," ")</f>
        <v>  </v>
      </c>
      <c r="K115" s="1" t="str">
        <f>IF(AND('orig data'!E112&gt;0,'orig data'!E112&lt;=5),"c"," ")&amp;IF(AND('orig data'!J112&gt;0,'orig data'!J112&lt;=5),"p"," ")</f>
        <v>  </v>
      </c>
      <c r="L115" s="1" t="str">
        <f>IF(AND('orig data'!F112&gt;0,'orig data'!F112&lt;=5),"c"," ")&amp;IF(AND('orig data'!K112&gt;0,'orig data'!K112&lt;=5),"p"," ")</f>
        <v>  </v>
      </c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4.8515625" style="0" customWidth="1"/>
  </cols>
  <sheetData>
    <row r="1" ht="12.75">
      <c r="A1" t="s">
        <v>243</v>
      </c>
    </row>
    <row r="3" spans="1:21" ht="12.75">
      <c r="A3" t="s">
        <v>0</v>
      </c>
      <c r="B3" t="s">
        <v>218</v>
      </c>
      <c r="C3" t="s">
        <v>219</v>
      </c>
      <c r="D3" t="s">
        <v>220</v>
      </c>
      <c r="E3" t="s">
        <v>221</v>
      </c>
      <c r="F3" t="s">
        <v>222</v>
      </c>
      <c r="G3" t="s">
        <v>223</v>
      </c>
      <c r="H3" t="s">
        <v>224</v>
      </c>
      <c r="I3" t="s">
        <v>225</v>
      </c>
      <c r="J3" t="s">
        <v>226</v>
      </c>
      <c r="K3" t="s">
        <v>227</v>
      </c>
      <c r="L3" t="s">
        <v>228</v>
      </c>
      <c r="M3" t="s">
        <v>229</v>
      </c>
      <c r="N3" t="s">
        <v>230</v>
      </c>
      <c r="O3" t="s">
        <v>231</v>
      </c>
      <c r="P3" t="s">
        <v>232</v>
      </c>
      <c r="Q3" t="s">
        <v>233</v>
      </c>
      <c r="R3" t="s">
        <v>234</v>
      </c>
      <c r="S3" t="s">
        <v>235</v>
      </c>
      <c r="T3" t="s">
        <v>236</v>
      </c>
      <c r="U3" t="s">
        <v>237</v>
      </c>
    </row>
    <row r="4" spans="1:21" ht="12.75">
      <c r="A4" t="s">
        <v>14</v>
      </c>
      <c r="B4">
        <v>2062</v>
      </c>
      <c r="C4">
        <v>1843</v>
      </c>
      <c r="D4">
        <v>1824</v>
      </c>
      <c r="E4">
        <v>1688</v>
      </c>
      <c r="F4">
        <v>1634</v>
      </c>
      <c r="G4">
        <v>420106</v>
      </c>
      <c r="H4">
        <v>413157</v>
      </c>
      <c r="I4">
        <v>410869</v>
      </c>
      <c r="J4">
        <v>416607</v>
      </c>
      <c r="K4">
        <v>422716</v>
      </c>
      <c r="L4">
        <v>4.4850366653</v>
      </c>
      <c r="M4">
        <v>4.1012927287</v>
      </c>
      <c r="N4">
        <v>4.0981579654</v>
      </c>
      <c r="O4">
        <v>3.7798997194</v>
      </c>
      <c r="P4">
        <v>3.6034869467</v>
      </c>
      <c r="Q4">
        <v>4.9082850519</v>
      </c>
      <c r="R4">
        <v>4.4607739915</v>
      </c>
      <c r="S4">
        <v>4.4393711864</v>
      </c>
      <c r="T4">
        <v>4.0517802149</v>
      </c>
      <c r="U4">
        <v>3.8654794235</v>
      </c>
    </row>
    <row r="5" spans="1:21" ht="12.75">
      <c r="A5" t="s">
        <v>12</v>
      </c>
      <c r="B5">
        <v>1662</v>
      </c>
      <c r="C5">
        <v>1640</v>
      </c>
      <c r="D5">
        <v>1570</v>
      </c>
      <c r="E5">
        <v>1454</v>
      </c>
      <c r="F5">
        <v>1433</v>
      </c>
      <c r="G5">
        <v>296314</v>
      </c>
      <c r="H5">
        <v>296763</v>
      </c>
      <c r="I5">
        <v>298639</v>
      </c>
      <c r="J5">
        <v>300962</v>
      </c>
      <c r="K5">
        <v>299932</v>
      </c>
      <c r="L5">
        <v>5.0260438948</v>
      </c>
      <c r="M5">
        <v>4.9024255711</v>
      </c>
      <c r="N5">
        <v>4.6002458635</v>
      </c>
      <c r="O5">
        <v>4.1812140905</v>
      </c>
      <c r="P5">
        <v>3.9867360772</v>
      </c>
      <c r="Q5">
        <v>5.6089148673</v>
      </c>
      <c r="R5">
        <v>5.526295394</v>
      </c>
      <c r="S5">
        <v>5.2571834221</v>
      </c>
      <c r="T5">
        <v>4.8311746998</v>
      </c>
      <c r="U5">
        <v>4.7777496232</v>
      </c>
    </row>
    <row r="6" spans="1:21" ht="12.75">
      <c r="A6" t="s">
        <v>13</v>
      </c>
      <c r="B6">
        <v>593</v>
      </c>
      <c r="C6">
        <v>568</v>
      </c>
      <c r="D6">
        <v>625</v>
      </c>
      <c r="E6">
        <v>586</v>
      </c>
      <c r="F6">
        <v>598</v>
      </c>
      <c r="G6">
        <v>141617</v>
      </c>
      <c r="H6">
        <v>141536</v>
      </c>
      <c r="I6">
        <v>141335</v>
      </c>
      <c r="J6">
        <v>143967</v>
      </c>
      <c r="K6">
        <v>143241</v>
      </c>
      <c r="L6">
        <v>6.7860129719</v>
      </c>
      <c r="M6">
        <v>6.2850370713</v>
      </c>
      <c r="N6">
        <v>6.6893879282</v>
      </c>
      <c r="O6">
        <v>5.9836941588</v>
      </c>
      <c r="P6">
        <v>5.8195353564</v>
      </c>
      <c r="Q6">
        <v>4.1873503887</v>
      </c>
      <c r="R6">
        <v>4.0131132715</v>
      </c>
      <c r="S6">
        <v>4.4221176637</v>
      </c>
      <c r="T6">
        <v>4.0703772392</v>
      </c>
      <c r="U6">
        <v>4.1747823598</v>
      </c>
    </row>
    <row r="7" spans="1:21" ht="12.75">
      <c r="A7" t="s">
        <v>9</v>
      </c>
      <c r="B7">
        <v>488</v>
      </c>
      <c r="C7">
        <v>378</v>
      </c>
      <c r="D7">
        <v>320</v>
      </c>
      <c r="E7">
        <v>353</v>
      </c>
      <c r="F7">
        <v>344</v>
      </c>
      <c r="G7">
        <v>86674</v>
      </c>
      <c r="H7">
        <v>87125</v>
      </c>
      <c r="I7">
        <v>85879</v>
      </c>
      <c r="J7">
        <v>84563</v>
      </c>
      <c r="K7">
        <v>85741</v>
      </c>
      <c r="L7">
        <v>5.686815756</v>
      </c>
      <c r="M7">
        <v>4.4021389568</v>
      </c>
      <c r="N7">
        <v>3.6593346612</v>
      </c>
      <c r="O7">
        <v>3.9857200832</v>
      </c>
      <c r="P7">
        <v>3.7998461399</v>
      </c>
      <c r="Q7">
        <v>5.6302928214</v>
      </c>
      <c r="R7">
        <v>4.3385939742</v>
      </c>
      <c r="S7">
        <v>3.7261728711</v>
      </c>
      <c r="T7">
        <v>4.1744025165</v>
      </c>
      <c r="U7">
        <v>4.0120829008</v>
      </c>
    </row>
    <row r="8" spans="1:21" ht="12.75">
      <c r="A8" t="s">
        <v>15</v>
      </c>
      <c r="B8">
        <v>10508</v>
      </c>
      <c r="C8">
        <v>9911</v>
      </c>
      <c r="D8">
        <v>9638</v>
      </c>
      <c r="E8">
        <v>8843</v>
      </c>
      <c r="F8">
        <v>8777</v>
      </c>
      <c r="G8">
        <v>2117026</v>
      </c>
      <c r="H8">
        <v>2139504</v>
      </c>
      <c r="I8">
        <v>2142291</v>
      </c>
      <c r="J8">
        <v>2140336</v>
      </c>
      <c r="K8">
        <v>2158473</v>
      </c>
      <c r="L8">
        <v>4.963566815</v>
      </c>
      <c r="M8">
        <v>4.6214454655</v>
      </c>
      <c r="N8">
        <v>4.4206174347</v>
      </c>
      <c r="O8">
        <v>4.0188819002</v>
      </c>
      <c r="P8">
        <v>3.883849685</v>
      </c>
      <c r="Q8">
        <v>4.963566815</v>
      </c>
      <c r="R8">
        <v>4.6323820848</v>
      </c>
      <c r="S8">
        <v>4.4989219485</v>
      </c>
      <c r="T8">
        <v>4.1315942917</v>
      </c>
      <c r="U8">
        <v>4.0663005745</v>
      </c>
    </row>
    <row r="9" spans="1:21" ht="12.75">
      <c r="A9" t="s">
        <v>214</v>
      </c>
      <c r="B9">
        <v>2051</v>
      </c>
      <c r="C9">
        <v>2049</v>
      </c>
      <c r="D9">
        <v>1959</v>
      </c>
      <c r="E9">
        <v>1833</v>
      </c>
      <c r="F9">
        <v>1833</v>
      </c>
      <c r="G9">
        <v>551544</v>
      </c>
      <c r="H9">
        <v>581210</v>
      </c>
      <c r="I9">
        <v>590192</v>
      </c>
      <c r="J9">
        <v>591865</v>
      </c>
      <c r="K9">
        <v>598896</v>
      </c>
      <c r="L9">
        <v>4.2024794954</v>
      </c>
      <c r="M9">
        <v>3.8210789786</v>
      </c>
      <c r="N9">
        <v>3.3931315281</v>
      </c>
      <c r="O9">
        <v>3.0112204574</v>
      </c>
      <c r="P9">
        <v>2.8273754816</v>
      </c>
      <c r="Q9">
        <v>3.7186516398</v>
      </c>
      <c r="R9">
        <v>3.5254038988</v>
      </c>
      <c r="S9">
        <v>3.3192588175</v>
      </c>
      <c r="T9">
        <v>3.0969900231</v>
      </c>
      <c r="U9">
        <v>3.0606315621</v>
      </c>
    </row>
    <row r="10" spans="1:21" ht="12.75">
      <c r="A10" t="s">
        <v>215</v>
      </c>
      <c r="B10">
        <v>1713</v>
      </c>
      <c r="C10">
        <v>1648</v>
      </c>
      <c r="D10">
        <v>1614</v>
      </c>
      <c r="E10">
        <v>1497</v>
      </c>
      <c r="F10">
        <v>1420</v>
      </c>
      <c r="G10">
        <v>352878</v>
      </c>
      <c r="H10">
        <v>359485</v>
      </c>
      <c r="I10">
        <v>363337</v>
      </c>
      <c r="J10">
        <v>359605</v>
      </c>
      <c r="K10">
        <v>359525</v>
      </c>
      <c r="L10">
        <v>4.7778074928</v>
      </c>
      <c r="M10">
        <v>4.5881777957</v>
      </c>
      <c r="N10">
        <v>4.4538508429</v>
      </c>
      <c r="O10">
        <v>4.1516713689</v>
      </c>
      <c r="P10">
        <v>3.9058383791</v>
      </c>
      <c r="Q10">
        <v>4.854368932</v>
      </c>
      <c r="R10">
        <v>4.584335925</v>
      </c>
      <c r="S10">
        <v>4.4421570058</v>
      </c>
      <c r="T10">
        <v>4.1629009608</v>
      </c>
      <c r="U10">
        <v>3.9496557958</v>
      </c>
    </row>
    <row r="11" spans="1:21" ht="12.75">
      <c r="A11" t="s">
        <v>216</v>
      </c>
      <c r="B11">
        <v>1939</v>
      </c>
      <c r="C11">
        <v>1785</v>
      </c>
      <c r="D11">
        <v>1726</v>
      </c>
      <c r="E11">
        <v>1432</v>
      </c>
      <c r="F11">
        <v>1515</v>
      </c>
      <c r="G11">
        <v>267893</v>
      </c>
      <c r="H11">
        <v>260228</v>
      </c>
      <c r="I11">
        <v>252040</v>
      </c>
      <c r="J11">
        <v>242767</v>
      </c>
      <c r="K11">
        <v>248422</v>
      </c>
      <c r="L11">
        <v>6.3362193121</v>
      </c>
      <c r="M11">
        <v>6.193539825</v>
      </c>
      <c r="N11">
        <v>6.3267520755</v>
      </c>
      <c r="O11">
        <v>5.7370451749</v>
      </c>
      <c r="P11">
        <v>6.2777290317</v>
      </c>
      <c r="Q11">
        <v>7.2379644112</v>
      </c>
      <c r="R11">
        <v>6.859369476</v>
      </c>
      <c r="S11">
        <v>6.8481193461</v>
      </c>
      <c r="T11">
        <v>5.898660032</v>
      </c>
      <c r="U11">
        <v>6.0984936922</v>
      </c>
    </row>
    <row r="12" spans="1:21" ht="12.75">
      <c r="A12" t="s">
        <v>11</v>
      </c>
      <c r="B12">
        <v>5703</v>
      </c>
      <c r="C12">
        <v>5482</v>
      </c>
      <c r="D12">
        <v>5299</v>
      </c>
      <c r="E12">
        <v>4762</v>
      </c>
      <c r="F12">
        <v>4768</v>
      </c>
      <c r="G12">
        <v>1172315</v>
      </c>
      <c r="H12">
        <v>1200923</v>
      </c>
      <c r="I12">
        <v>1205569</v>
      </c>
      <c r="J12">
        <v>1194237</v>
      </c>
      <c r="K12">
        <v>1206843</v>
      </c>
      <c r="L12">
        <v>4.7946662958</v>
      </c>
      <c r="M12">
        <v>4.4747863986</v>
      </c>
      <c r="N12">
        <v>4.1835658869</v>
      </c>
      <c r="O12">
        <v>3.7674174402</v>
      </c>
      <c r="P12">
        <v>3.6490683073</v>
      </c>
      <c r="Q12">
        <v>4.8647334547</v>
      </c>
      <c r="R12">
        <v>4.5648222242</v>
      </c>
      <c r="S12">
        <v>4.3954348528</v>
      </c>
      <c r="T12">
        <v>3.9874832215</v>
      </c>
      <c r="U12">
        <v>3.9508038742</v>
      </c>
    </row>
    <row r="13" spans="1:21" ht="12.75">
      <c r="A13" t="s">
        <v>3</v>
      </c>
      <c r="B13">
        <v>321</v>
      </c>
      <c r="C13">
        <v>335</v>
      </c>
      <c r="D13">
        <v>344</v>
      </c>
      <c r="E13">
        <v>304</v>
      </c>
      <c r="F13">
        <v>336</v>
      </c>
      <c r="G13">
        <v>89379</v>
      </c>
      <c r="H13">
        <v>95278</v>
      </c>
      <c r="I13">
        <v>98587</v>
      </c>
      <c r="J13">
        <v>102617</v>
      </c>
      <c r="K13">
        <v>108614</v>
      </c>
      <c r="L13">
        <v>3.9653703612</v>
      </c>
      <c r="M13">
        <v>3.9091862177</v>
      </c>
      <c r="N13">
        <v>3.795236007</v>
      </c>
      <c r="O13">
        <v>3.1532409456</v>
      </c>
      <c r="P13">
        <v>3.2344979059</v>
      </c>
      <c r="Q13">
        <v>3.5914476555</v>
      </c>
      <c r="R13">
        <v>3.5160267848</v>
      </c>
      <c r="S13">
        <v>3.4893038636</v>
      </c>
      <c r="T13">
        <v>2.962472105</v>
      </c>
      <c r="U13">
        <v>3.0935238551</v>
      </c>
    </row>
    <row r="14" spans="1:21" ht="12.75">
      <c r="A14" t="s">
        <v>1</v>
      </c>
      <c r="B14">
        <v>827</v>
      </c>
      <c r="C14">
        <v>739</v>
      </c>
      <c r="D14">
        <v>779</v>
      </c>
      <c r="E14">
        <v>679</v>
      </c>
      <c r="F14">
        <v>639</v>
      </c>
      <c r="G14">
        <v>180424</v>
      </c>
      <c r="H14">
        <v>178674</v>
      </c>
      <c r="I14">
        <v>177419</v>
      </c>
      <c r="J14">
        <v>181545</v>
      </c>
      <c r="K14">
        <v>185710</v>
      </c>
      <c r="L14">
        <v>4.4824160328</v>
      </c>
      <c r="M14">
        <v>4.0725178229</v>
      </c>
      <c r="N14">
        <v>4.3319831011</v>
      </c>
      <c r="O14">
        <v>3.7483078963</v>
      </c>
      <c r="P14">
        <v>3.4259691632</v>
      </c>
      <c r="Q14">
        <v>4.5836474083</v>
      </c>
      <c r="R14">
        <v>4.1360242677</v>
      </c>
      <c r="S14">
        <v>4.3907360542</v>
      </c>
      <c r="T14">
        <v>3.7401195296</v>
      </c>
      <c r="U14">
        <v>3.440848635</v>
      </c>
    </row>
    <row r="15" spans="1:21" ht="12.75">
      <c r="A15" t="s">
        <v>10</v>
      </c>
      <c r="B15">
        <v>914</v>
      </c>
      <c r="C15">
        <v>769</v>
      </c>
      <c r="D15">
        <v>701</v>
      </c>
      <c r="E15">
        <v>705</v>
      </c>
      <c r="F15">
        <v>659</v>
      </c>
      <c r="G15">
        <v>150303</v>
      </c>
      <c r="H15">
        <v>139205</v>
      </c>
      <c r="I15">
        <v>134863</v>
      </c>
      <c r="J15">
        <v>132445</v>
      </c>
      <c r="K15">
        <v>128392</v>
      </c>
      <c r="L15">
        <v>4.6952231507</v>
      </c>
      <c r="M15">
        <v>4.211330822</v>
      </c>
      <c r="N15">
        <v>4.0066068381</v>
      </c>
      <c r="O15">
        <v>4.1592973719</v>
      </c>
      <c r="P15">
        <v>4.0337179278</v>
      </c>
      <c r="Q15">
        <v>6.0810496131</v>
      </c>
      <c r="R15">
        <v>5.5242268597</v>
      </c>
      <c r="S15">
        <v>5.1978674655</v>
      </c>
      <c r="T15">
        <v>5.3229642493</v>
      </c>
      <c r="U15">
        <v>5.1327185494</v>
      </c>
    </row>
    <row r="16" spans="1:21" ht="12.75">
      <c r="A16" t="s">
        <v>6</v>
      </c>
      <c r="B16">
        <v>555</v>
      </c>
      <c r="C16">
        <v>545</v>
      </c>
      <c r="D16">
        <v>505</v>
      </c>
      <c r="E16">
        <v>423</v>
      </c>
      <c r="F16">
        <v>394</v>
      </c>
      <c r="G16">
        <v>91543</v>
      </c>
      <c r="H16">
        <v>87533</v>
      </c>
      <c r="I16">
        <v>84589</v>
      </c>
      <c r="J16">
        <v>82475</v>
      </c>
      <c r="K16">
        <v>79237</v>
      </c>
      <c r="L16">
        <v>4.7719172659</v>
      </c>
      <c r="M16">
        <v>4.793761226</v>
      </c>
      <c r="N16">
        <v>4.6063099039</v>
      </c>
      <c r="O16">
        <v>4.0445630509</v>
      </c>
      <c r="P16">
        <v>3.9365061946</v>
      </c>
      <c r="Q16">
        <v>6.0627246212</v>
      </c>
      <c r="R16">
        <v>6.2262232529</v>
      </c>
      <c r="S16">
        <v>5.9700433863</v>
      </c>
      <c r="T16">
        <v>5.1288269172</v>
      </c>
      <c r="U16">
        <v>4.9724244987</v>
      </c>
    </row>
    <row r="17" spans="1:21" ht="12.75">
      <c r="A17" t="s">
        <v>4</v>
      </c>
      <c r="B17">
        <v>758</v>
      </c>
      <c r="C17">
        <v>760</v>
      </c>
      <c r="D17">
        <v>726</v>
      </c>
      <c r="E17">
        <v>664</v>
      </c>
      <c r="F17">
        <v>686</v>
      </c>
      <c r="G17">
        <v>135815</v>
      </c>
      <c r="H17">
        <v>139690</v>
      </c>
      <c r="I17">
        <v>140872</v>
      </c>
      <c r="J17">
        <v>142701</v>
      </c>
      <c r="K17">
        <v>143854</v>
      </c>
      <c r="L17">
        <v>5.1611307975</v>
      </c>
      <c r="M17">
        <v>5.0179076077</v>
      </c>
      <c r="N17">
        <v>4.6856621306</v>
      </c>
      <c r="O17">
        <v>4.1362441352</v>
      </c>
      <c r="P17">
        <v>4.0293241855</v>
      </c>
      <c r="Q17">
        <v>5.5811213783</v>
      </c>
      <c r="R17">
        <v>5.4406185124</v>
      </c>
      <c r="S17">
        <v>5.1536146289</v>
      </c>
      <c r="T17">
        <v>4.6530858228</v>
      </c>
      <c r="U17">
        <v>4.768723845</v>
      </c>
    </row>
    <row r="18" spans="1:21" ht="12.75">
      <c r="A18" t="s">
        <v>2</v>
      </c>
      <c r="B18">
        <v>349</v>
      </c>
      <c r="C18">
        <v>335</v>
      </c>
      <c r="D18">
        <v>339</v>
      </c>
      <c r="E18">
        <v>367</v>
      </c>
      <c r="F18">
        <v>353</v>
      </c>
      <c r="G18">
        <v>68956</v>
      </c>
      <c r="H18">
        <v>69540</v>
      </c>
      <c r="I18">
        <v>73178</v>
      </c>
      <c r="J18">
        <v>75786</v>
      </c>
      <c r="K18">
        <v>76841</v>
      </c>
      <c r="L18">
        <v>5.1135576553</v>
      </c>
      <c r="M18">
        <v>4.7828970464</v>
      </c>
      <c r="N18">
        <v>4.3944557693</v>
      </c>
      <c r="O18">
        <v>4.4140547062</v>
      </c>
      <c r="P18">
        <v>3.9429843271</v>
      </c>
      <c r="Q18">
        <v>5.0611984454</v>
      </c>
      <c r="R18">
        <v>4.8173712971</v>
      </c>
      <c r="S18">
        <v>4.6325398344</v>
      </c>
      <c r="T18">
        <v>4.8425830628</v>
      </c>
      <c r="U18">
        <v>4.5939016931</v>
      </c>
    </row>
    <row r="19" spans="1:21" ht="12.75">
      <c r="A19" t="s">
        <v>8</v>
      </c>
      <c r="B19">
        <v>16</v>
      </c>
      <c r="C19">
        <v>16</v>
      </c>
      <c r="D19">
        <v>13</v>
      </c>
      <c r="E19">
        <v>7</v>
      </c>
      <c r="F19">
        <v>9</v>
      </c>
      <c r="G19">
        <v>3107</v>
      </c>
      <c r="H19">
        <v>2559</v>
      </c>
      <c r="I19">
        <v>2350</v>
      </c>
      <c r="J19">
        <v>2161</v>
      </c>
      <c r="K19">
        <v>2110</v>
      </c>
      <c r="L19">
        <v>9.463472156</v>
      </c>
      <c r="M19">
        <v>10.179906793</v>
      </c>
      <c r="N19">
        <v>8.2767484969</v>
      </c>
      <c r="O19">
        <v>4.2672588231</v>
      </c>
      <c r="P19">
        <v>5.1643437146</v>
      </c>
      <c r="Q19">
        <v>5.1496620534</v>
      </c>
      <c r="R19">
        <v>6.2524423603</v>
      </c>
      <c r="S19">
        <v>5.5319148936</v>
      </c>
      <c r="T19">
        <v>3.2392410921</v>
      </c>
      <c r="U19">
        <v>4.2654028436</v>
      </c>
    </row>
    <row r="20" spans="1:21" ht="12.75">
      <c r="A20" t="s">
        <v>5</v>
      </c>
      <c r="B20">
        <v>259</v>
      </c>
      <c r="C20">
        <v>245</v>
      </c>
      <c r="D20">
        <v>286</v>
      </c>
      <c r="E20">
        <v>212</v>
      </c>
      <c r="F20">
        <v>219</v>
      </c>
      <c r="G20">
        <v>53702</v>
      </c>
      <c r="H20">
        <v>52176</v>
      </c>
      <c r="I20">
        <v>50790</v>
      </c>
      <c r="J20">
        <v>50601</v>
      </c>
      <c r="K20">
        <v>49546</v>
      </c>
      <c r="L20">
        <v>6.447593172</v>
      </c>
      <c r="M20">
        <v>6.131410889</v>
      </c>
      <c r="N20">
        <v>7.051946543</v>
      </c>
      <c r="O20">
        <v>5.1249775349</v>
      </c>
      <c r="P20">
        <v>5.1550851754</v>
      </c>
      <c r="Q20">
        <v>4.8229116234</v>
      </c>
      <c r="R20">
        <v>4.6956455075</v>
      </c>
      <c r="S20">
        <v>5.6310297303</v>
      </c>
      <c r="T20">
        <v>4.1896405209</v>
      </c>
      <c r="U20">
        <v>4.4201348242</v>
      </c>
    </row>
    <row r="21" spans="1:21" ht="12.75">
      <c r="A21" t="s">
        <v>7</v>
      </c>
      <c r="B21">
        <v>318</v>
      </c>
      <c r="C21">
        <v>307</v>
      </c>
      <c r="D21">
        <v>326</v>
      </c>
      <c r="E21">
        <v>367</v>
      </c>
      <c r="F21">
        <v>370</v>
      </c>
      <c r="G21">
        <v>84808</v>
      </c>
      <c r="H21">
        <v>86801</v>
      </c>
      <c r="I21">
        <v>88195</v>
      </c>
      <c r="J21">
        <v>91205</v>
      </c>
      <c r="K21">
        <v>91585</v>
      </c>
      <c r="L21">
        <v>6.9865378299</v>
      </c>
      <c r="M21">
        <v>6.2744105757</v>
      </c>
      <c r="N21">
        <v>6.3481840745</v>
      </c>
      <c r="O21">
        <v>6.6774287037</v>
      </c>
      <c r="P21">
        <v>6.3162234872</v>
      </c>
      <c r="Q21">
        <v>3.7496462598</v>
      </c>
      <c r="R21">
        <v>3.5368256126</v>
      </c>
      <c r="S21">
        <v>3.6963546686</v>
      </c>
      <c r="T21">
        <v>4.0239021983</v>
      </c>
      <c r="U21">
        <v>4.039962876</v>
      </c>
    </row>
    <row r="22" spans="1:21" ht="12.75">
      <c r="A22" t="s">
        <v>72</v>
      </c>
      <c r="B22">
        <v>300</v>
      </c>
      <c r="C22">
        <v>328</v>
      </c>
      <c r="D22">
        <v>316</v>
      </c>
      <c r="E22">
        <v>285</v>
      </c>
      <c r="F22">
        <v>306</v>
      </c>
      <c r="G22">
        <v>91228</v>
      </c>
      <c r="H22">
        <v>103994</v>
      </c>
      <c r="I22">
        <v>109994</v>
      </c>
      <c r="J22">
        <v>113743</v>
      </c>
      <c r="K22">
        <v>116790</v>
      </c>
      <c r="L22">
        <v>3.8956677208</v>
      </c>
      <c r="M22">
        <v>3.6186861923</v>
      </c>
      <c r="N22">
        <v>3.0928016576</v>
      </c>
      <c r="O22">
        <v>2.5621062699</v>
      </c>
      <c r="P22">
        <v>2.5483338995</v>
      </c>
      <c r="Q22">
        <v>3.288464068</v>
      </c>
      <c r="R22">
        <v>3.154028117</v>
      </c>
      <c r="S22">
        <v>2.8728839755</v>
      </c>
      <c r="T22">
        <v>2.5056486993</v>
      </c>
      <c r="U22">
        <v>2.6200873362</v>
      </c>
    </row>
    <row r="23" spans="1:21" ht="12.75">
      <c r="A23" t="s">
        <v>71</v>
      </c>
      <c r="B23">
        <v>181</v>
      </c>
      <c r="C23">
        <v>228</v>
      </c>
      <c r="D23">
        <v>217</v>
      </c>
      <c r="E23">
        <v>177</v>
      </c>
      <c r="F23">
        <v>197</v>
      </c>
      <c r="G23">
        <v>66772</v>
      </c>
      <c r="H23">
        <v>68861</v>
      </c>
      <c r="I23">
        <v>67650</v>
      </c>
      <c r="J23">
        <v>66351</v>
      </c>
      <c r="K23">
        <v>67017</v>
      </c>
      <c r="L23">
        <v>3.3557794077</v>
      </c>
      <c r="M23">
        <v>3.762116654</v>
      </c>
      <c r="N23">
        <v>3.3062061307</v>
      </c>
      <c r="O23">
        <v>2.5445348395</v>
      </c>
      <c r="P23">
        <v>2.5768830934</v>
      </c>
      <c r="Q23">
        <v>2.710717067</v>
      </c>
      <c r="R23">
        <v>3.3110178475</v>
      </c>
      <c r="S23">
        <v>3.2076866223</v>
      </c>
      <c r="T23">
        <v>2.6676312339</v>
      </c>
      <c r="U23">
        <v>2.9395526508</v>
      </c>
    </row>
    <row r="24" spans="1:21" ht="12.75">
      <c r="A24" t="s">
        <v>81</v>
      </c>
      <c r="B24">
        <v>608</v>
      </c>
      <c r="C24">
        <v>494</v>
      </c>
      <c r="D24">
        <v>461</v>
      </c>
      <c r="E24">
        <v>357</v>
      </c>
      <c r="F24">
        <v>370</v>
      </c>
      <c r="G24">
        <v>109456</v>
      </c>
      <c r="H24">
        <v>103702</v>
      </c>
      <c r="I24">
        <v>100761</v>
      </c>
      <c r="J24">
        <v>98382</v>
      </c>
      <c r="K24">
        <v>97521</v>
      </c>
      <c r="L24">
        <v>4.7947654782</v>
      </c>
      <c r="M24">
        <v>4.1650649181</v>
      </c>
      <c r="N24">
        <v>4.1244957442</v>
      </c>
      <c r="O24">
        <v>3.3351664508</v>
      </c>
      <c r="P24">
        <v>3.5000762233</v>
      </c>
      <c r="Q24">
        <v>5.5547434586</v>
      </c>
      <c r="R24">
        <v>4.7636496885</v>
      </c>
      <c r="S24">
        <v>4.5751828584</v>
      </c>
      <c r="T24">
        <v>3.6287125694</v>
      </c>
      <c r="U24">
        <v>3.7940546139</v>
      </c>
    </row>
    <row r="25" spans="1:21" ht="12.75">
      <c r="A25" t="s">
        <v>73</v>
      </c>
      <c r="B25">
        <v>385</v>
      </c>
      <c r="C25">
        <v>419</v>
      </c>
      <c r="D25">
        <v>364</v>
      </c>
      <c r="E25">
        <v>380</v>
      </c>
      <c r="F25">
        <v>351</v>
      </c>
      <c r="G25">
        <v>96788</v>
      </c>
      <c r="H25">
        <v>106913</v>
      </c>
      <c r="I25">
        <v>110822</v>
      </c>
      <c r="J25">
        <v>111317</v>
      </c>
      <c r="K25">
        <v>110679</v>
      </c>
      <c r="L25">
        <v>4.3987990619</v>
      </c>
      <c r="M25">
        <v>4.3781416399</v>
      </c>
      <c r="N25">
        <v>3.5658356173</v>
      </c>
      <c r="O25">
        <v>3.5101704885</v>
      </c>
      <c r="P25">
        <v>3.0766124373</v>
      </c>
      <c r="Q25">
        <v>3.9777658387</v>
      </c>
      <c r="R25">
        <v>3.9190743876</v>
      </c>
      <c r="S25">
        <v>3.2845463897</v>
      </c>
      <c r="T25">
        <v>3.4136744612</v>
      </c>
      <c r="U25">
        <v>3.1713333153</v>
      </c>
    </row>
    <row r="26" spans="1:21" ht="12.75">
      <c r="A26" t="s">
        <v>76</v>
      </c>
      <c r="B26">
        <v>785</v>
      </c>
      <c r="C26">
        <v>734</v>
      </c>
      <c r="D26">
        <v>699</v>
      </c>
      <c r="E26">
        <v>673</v>
      </c>
      <c r="F26">
        <v>626</v>
      </c>
      <c r="G26">
        <v>169114</v>
      </c>
      <c r="H26">
        <v>168803</v>
      </c>
      <c r="I26">
        <v>168196</v>
      </c>
      <c r="J26">
        <v>167959</v>
      </c>
      <c r="K26">
        <v>170957</v>
      </c>
      <c r="L26">
        <v>4.7732514819</v>
      </c>
      <c r="M26">
        <v>4.3217260771</v>
      </c>
      <c r="N26">
        <v>3.9868626016</v>
      </c>
      <c r="O26">
        <v>3.8243291926</v>
      </c>
      <c r="P26">
        <v>3.4505937233</v>
      </c>
      <c r="Q26">
        <v>4.6418392327</v>
      </c>
      <c r="R26">
        <v>4.3482639527</v>
      </c>
      <c r="S26">
        <v>4.1558657756</v>
      </c>
      <c r="T26">
        <v>4.0069302627</v>
      </c>
      <c r="U26">
        <v>3.6617395017</v>
      </c>
    </row>
    <row r="27" spans="1:21" ht="12.75">
      <c r="A27" t="s">
        <v>74</v>
      </c>
      <c r="B27">
        <v>411</v>
      </c>
      <c r="C27">
        <v>378</v>
      </c>
      <c r="D27">
        <v>373</v>
      </c>
      <c r="E27">
        <v>299</v>
      </c>
      <c r="F27">
        <v>334</v>
      </c>
      <c r="G27">
        <v>82212</v>
      </c>
      <c r="H27">
        <v>82581</v>
      </c>
      <c r="I27">
        <v>84459</v>
      </c>
      <c r="J27">
        <v>84795</v>
      </c>
      <c r="K27">
        <v>88831</v>
      </c>
      <c r="L27">
        <v>4.9186878529</v>
      </c>
      <c r="M27">
        <v>4.4521536943</v>
      </c>
      <c r="N27">
        <v>4.231941921</v>
      </c>
      <c r="O27">
        <v>3.259388578</v>
      </c>
      <c r="P27">
        <v>3.4239372334</v>
      </c>
      <c r="Q27">
        <v>4.9992701795</v>
      </c>
      <c r="R27">
        <v>4.5773240818</v>
      </c>
      <c r="S27">
        <v>4.4163440249</v>
      </c>
      <c r="T27">
        <v>3.5261513061</v>
      </c>
      <c r="U27">
        <v>3.7599486666</v>
      </c>
    </row>
    <row r="28" spans="1:21" ht="12.75">
      <c r="A28" t="s">
        <v>75</v>
      </c>
      <c r="B28">
        <v>220</v>
      </c>
      <c r="C28">
        <v>223</v>
      </c>
      <c r="D28">
        <v>238</v>
      </c>
      <c r="E28">
        <v>245</v>
      </c>
      <c r="F28">
        <v>218</v>
      </c>
      <c r="G28">
        <v>59688</v>
      </c>
      <c r="H28">
        <v>64738</v>
      </c>
      <c r="I28">
        <v>65597</v>
      </c>
      <c r="J28">
        <v>64908</v>
      </c>
      <c r="K28">
        <v>63876</v>
      </c>
      <c r="L28">
        <v>4.5731457375</v>
      </c>
      <c r="M28">
        <v>4.1627794961</v>
      </c>
      <c r="N28">
        <v>4.1837341696</v>
      </c>
      <c r="O28">
        <v>4.0407051985</v>
      </c>
      <c r="P28">
        <v>3.4887050478</v>
      </c>
      <c r="Q28">
        <v>3.6858329983</v>
      </c>
      <c r="R28">
        <v>3.4446538355</v>
      </c>
      <c r="S28">
        <v>3.6282147049</v>
      </c>
      <c r="T28">
        <v>3.7745732421</v>
      </c>
      <c r="U28">
        <v>3.4128624209</v>
      </c>
    </row>
    <row r="29" spans="1:21" ht="12.75">
      <c r="A29" t="s">
        <v>77</v>
      </c>
      <c r="B29">
        <v>396</v>
      </c>
      <c r="C29">
        <v>384</v>
      </c>
      <c r="D29">
        <v>445</v>
      </c>
      <c r="E29">
        <v>426</v>
      </c>
      <c r="F29">
        <v>407</v>
      </c>
      <c r="G29">
        <v>87065</v>
      </c>
      <c r="H29">
        <v>95988</v>
      </c>
      <c r="I29">
        <v>101953</v>
      </c>
      <c r="J29">
        <v>103942</v>
      </c>
      <c r="K29">
        <v>105015</v>
      </c>
      <c r="L29">
        <v>4.3258622045</v>
      </c>
      <c r="M29">
        <v>3.8807359384</v>
      </c>
      <c r="N29">
        <v>4.160397714</v>
      </c>
      <c r="O29">
        <v>3.8802384628</v>
      </c>
      <c r="P29">
        <v>3.5859533611</v>
      </c>
      <c r="Q29">
        <v>4.5483259634</v>
      </c>
      <c r="R29">
        <v>4.0005000625</v>
      </c>
      <c r="S29">
        <v>4.3647563093</v>
      </c>
      <c r="T29">
        <v>4.0984395143</v>
      </c>
      <c r="U29">
        <v>3.8756368138</v>
      </c>
    </row>
    <row r="30" spans="1:21" ht="12.75">
      <c r="A30" t="s">
        <v>70</v>
      </c>
      <c r="B30">
        <v>645</v>
      </c>
      <c r="C30">
        <v>574</v>
      </c>
      <c r="D30">
        <v>545</v>
      </c>
      <c r="E30">
        <v>522</v>
      </c>
      <c r="F30">
        <v>465</v>
      </c>
      <c r="G30">
        <v>126426</v>
      </c>
      <c r="H30">
        <v>118340</v>
      </c>
      <c r="I30">
        <v>112169</v>
      </c>
      <c r="J30">
        <v>107823</v>
      </c>
      <c r="K30">
        <v>105573</v>
      </c>
      <c r="L30">
        <v>4.9041059721</v>
      </c>
      <c r="M30">
        <v>4.3217771588</v>
      </c>
      <c r="N30">
        <v>4.0326774287</v>
      </c>
      <c r="O30">
        <v>3.9215027211</v>
      </c>
      <c r="P30">
        <v>3.4906810815</v>
      </c>
      <c r="Q30">
        <v>5.1017986807</v>
      </c>
      <c r="R30">
        <v>4.8504309616</v>
      </c>
      <c r="S30">
        <v>4.8587399371</v>
      </c>
      <c r="T30">
        <v>4.8412676331</v>
      </c>
      <c r="U30">
        <v>4.4045352505</v>
      </c>
    </row>
    <row r="31" spans="1:21" ht="12.75">
      <c r="A31" t="s">
        <v>78</v>
      </c>
      <c r="B31">
        <v>230</v>
      </c>
      <c r="C31">
        <v>252</v>
      </c>
      <c r="D31">
        <v>213</v>
      </c>
      <c r="E31">
        <v>218</v>
      </c>
      <c r="F31">
        <v>241</v>
      </c>
      <c r="G31">
        <v>52108</v>
      </c>
      <c r="H31">
        <v>58385</v>
      </c>
      <c r="I31">
        <v>60040</v>
      </c>
      <c r="J31">
        <v>60166</v>
      </c>
      <c r="K31">
        <v>60364</v>
      </c>
      <c r="L31">
        <v>5.1901611534</v>
      </c>
      <c r="M31">
        <v>5.2747665101</v>
      </c>
      <c r="N31">
        <v>4.3117684742</v>
      </c>
      <c r="O31">
        <v>4.3948705138</v>
      </c>
      <c r="P31">
        <v>4.8087814602</v>
      </c>
      <c r="Q31">
        <v>4.4139095724</v>
      </c>
      <c r="R31">
        <v>4.3161771003</v>
      </c>
      <c r="S31">
        <v>3.5476349101</v>
      </c>
      <c r="T31">
        <v>3.6233088455</v>
      </c>
      <c r="U31">
        <v>3.9924458286</v>
      </c>
    </row>
    <row r="32" spans="1:21" ht="12.75">
      <c r="A32" t="s">
        <v>80</v>
      </c>
      <c r="B32">
        <v>880</v>
      </c>
      <c r="C32">
        <v>879</v>
      </c>
      <c r="D32">
        <v>843</v>
      </c>
      <c r="E32">
        <v>748</v>
      </c>
      <c r="F32">
        <v>803</v>
      </c>
      <c r="G32">
        <v>145447</v>
      </c>
      <c r="H32">
        <v>145297</v>
      </c>
      <c r="I32">
        <v>142605</v>
      </c>
      <c r="J32">
        <v>138076</v>
      </c>
      <c r="K32">
        <v>142113</v>
      </c>
      <c r="L32">
        <v>6.1755059357</v>
      </c>
      <c r="M32">
        <v>6.4058209589</v>
      </c>
      <c r="N32">
        <v>6.2927829057</v>
      </c>
      <c r="O32">
        <v>5.8891404522</v>
      </c>
      <c r="P32">
        <v>6.3329772779</v>
      </c>
      <c r="Q32">
        <v>6.05031386</v>
      </c>
      <c r="R32">
        <v>6.049677557</v>
      </c>
      <c r="S32">
        <v>5.9114336804</v>
      </c>
      <c r="T32">
        <v>5.417306411</v>
      </c>
      <c r="U32">
        <v>5.650433106</v>
      </c>
    </row>
    <row r="33" spans="1:21" ht="12.75">
      <c r="A33" t="s">
        <v>79</v>
      </c>
      <c r="B33">
        <v>662</v>
      </c>
      <c r="C33">
        <v>589</v>
      </c>
      <c r="D33">
        <v>585</v>
      </c>
      <c r="E33">
        <v>432</v>
      </c>
      <c r="F33">
        <v>450</v>
      </c>
      <c r="G33">
        <v>86011</v>
      </c>
      <c r="H33">
        <v>83321</v>
      </c>
      <c r="I33">
        <v>81323</v>
      </c>
      <c r="J33">
        <v>76775</v>
      </c>
      <c r="K33">
        <v>78107</v>
      </c>
      <c r="L33">
        <v>6.5529898294</v>
      </c>
      <c r="M33">
        <v>6.3559301894</v>
      </c>
      <c r="N33">
        <v>6.9075997908</v>
      </c>
      <c r="O33">
        <v>5.7944664936</v>
      </c>
      <c r="P33">
        <v>6.2939469613</v>
      </c>
      <c r="Q33">
        <v>7.6966899583</v>
      </c>
      <c r="R33">
        <v>7.0690462188</v>
      </c>
      <c r="S33">
        <v>7.1935368838</v>
      </c>
      <c r="T33">
        <v>5.6268316509</v>
      </c>
      <c r="U33">
        <v>5.7613274098</v>
      </c>
    </row>
    <row r="34" spans="1:21" ht="12.75">
      <c r="A34" t="s">
        <v>32</v>
      </c>
      <c r="B34">
        <v>83</v>
      </c>
      <c r="C34">
        <v>85</v>
      </c>
      <c r="D34">
        <v>91</v>
      </c>
      <c r="E34">
        <v>75</v>
      </c>
      <c r="F34">
        <v>107</v>
      </c>
      <c r="G34">
        <v>26017</v>
      </c>
      <c r="H34">
        <v>28842</v>
      </c>
      <c r="I34">
        <v>30141</v>
      </c>
      <c r="J34">
        <v>31173</v>
      </c>
      <c r="K34">
        <v>31997</v>
      </c>
      <c r="L34">
        <v>4.2052936887</v>
      </c>
      <c r="M34">
        <v>3.9240434412</v>
      </c>
      <c r="N34">
        <v>3.6761770596</v>
      </c>
      <c r="O34">
        <v>2.6445975995</v>
      </c>
      <c r="P34">
        <v>3.4165496316</v>
      </c>
      <c r="Q34">
        <v>3.1902217781</v>
      </c>
      <c r="R34">
        <v>2.9470910478</v>
      </c>
      <c r="S34">
        <v>3.0191433595</v>
      </c>
      <c r="T34">
        <v>2.4059282071</v>
      </c>
      <c r="U34">
        <v>3.344063506</v>
      </c>
    </row>
    <row r="35" spans="1:21" ht="12.75">
      <c r="A35" t="s">
        <v>31</v>
      </c>
      <c r="B35">
        <v>101</v>
      </c>
      <c r="C35">
        <v>112</v>
      </c>
      <c r="D35">
        <v>111</v>
      </c>
      <c r="E35">
        <v>105</v>
      </c>
      <c r="F35">
        <v>107</v>
      </c>
      <c r="G35">
        <v>31973</v>
      </c>
      <c r="H35">
        <v>34873</v>
      </c>
      <c r="I35">
        <v>37193</v>
      </c>
      <c r="J35">
        <v>39664</v>
      </c>
      <c r="K35">
        <v>44115</v>
      </c>
      <c r="L35">
        <v>3.6429038564</v>
      </c>
      <c r="M35">
        <v>3.7092887739</v>
      </c>
      <c r="N35">
        <v>3.5205755935</v>
      </c>
      <c r="O35">
        <v>3.1380958181</v>
      </c>
      <c r="P35">
        <v>2.8663401965</v>
      </c>
      <c r="Q35">
        <v>3.1589153348</v>
      </c>
      <c r="R35">
        <v>3.2116537149</v>
      </c>
      <c r="S35">
        <v>2.9844325545</v>
      </c>
      <c r="T35">
        <v>2.647236789</v>
      </c>
      <c r="U35">
        <v>2.4254788621</v>
      </c>
    </row>
    <row r="36" spans="1:21" ht="12.75">
      <c r="A36" t="s">
        <v>34</v>
      </c>
      <c r="B36">
        <v>62</v>
      </c>
      <c r="C36">
        <v>64</v>
      </c>
      <c r="D36">
        <v>74</v>
      </c>
      <c r="E36">
        <v>64</v>
      </c>
      <c r="F36">
        <v>61</v>
      </c>
      <c r="G36">
        <v>19812</v>
      </c>
      <c r="H36">
        <v>21020</v>
      </c>
      <c r="I36">
        <v>20900</v>
      </c>
      <c r="J36">
        <v>21004</v>
      </c>
      <c r="K36">
        <v>21215</v>
      </c>
      <c r="L36">
        <v>3.8603011303</v>
      </c>
      <c r="M36">
        <v>3.6373490492</v>
      </c>
      <c r="N36">
        <v>4.069167392</v>
      </c>
      <c r="O36">
        <v>3.4447626701</v>
      </c>
      <c r="P36">
        <v>3.1283326585</v>
      </c>
      <c r="Q36">
        <v>3.1294165152</v>
      </c>
      <c r="R36">
        <v>3.0447193149</v>
      </c>
      <c r="S36">
        <v>3.5406698565</v>
      </c>
      <c r="T36">
        <v>3.0470386593</v>
      </c>
      <c r="U36">
        <v>2.8753240632</v>
      </c>
    </row>
    <row r="37" spans="1:21" ht="12.75">
      <c r="A37" t="s">
        <v>33</v>
      </c>
      <c r="B37">
        <v>75</v>
      </c>
      <c r="C37">
        <v>74</v>
      </c>
      <c r="D37">
        <v>68</v>
      </c>
      <c r="E37">
        <v>60</v>
      </c>
      <c r="F37">
        <v>61</v>
      </c>
      <c r="G37">
        <v>11577</v>
      </c>
      <c r="H37">
        <v>10543</v>
      </c>
      <c r="I37">
        <v>10353</v>
      </c>
      <c r="J37">
        <v>10776</v>
      </c>
      <c r="K37">
        <v>11287</v>
      </c>
      <c r="L37">
        <v>4.3267237066</v>
      </c>
      <c r="M37">
        <v>4.5335584644</v>
      </c>
      <c r="N37">
        <v>4.2102636481</v>
      </c>
      <c r="O37">
        <v>3.7258180873</v>
      </c>
      <c r="P37">
        <v>3.8318252175</v>
      </c>
      <c r="Q37">
        <v>6.47836227</v>
      </c>
      <c r="R37">
        <v>7.018875083</v>
      </c>
      <c r="S37">
        <v>6.5681444992</v>
      </c>
      <c r="T37">
        <v>5.5679287305</v>
      </c>
      <c r="U37">
        <v>5.4044475946</v>
      </c>
    </row>
    <row r="38" spans="1:21" ht="12.75">
      <c r="A38" t="s">
        <v>23</v>
      </c>
      <c r="B38">
        <v>55</v>
      </c>
      <c r="C38">
        <v>61</v>
      </c>
      <c r="D38">
        <v>59</v>
      </c>
      <c r="E38">
        <v>58</v>
      </c>
      <c r="F38">
        <v>24</v>
      </c>
      <c r="G38">
        <v>15737</v>
      </c>
      <c r="H38">
        <v>15774</v>
      </c>
      <c r="I38">
        <v>15682</v>
      </c>
      <c r="J38">
        <v>16290</v>
      </c>
      <c r="K38">
        <v>16461</v>
      </c>
      <c r="L38">
        <v>3.3953101883</v>
      </c>
      <c r="M38">
        <v>3.9283444599</v>
      </c>
      <c r="N38">
        <v>3.9515498013</v>
      </c>
      <c r="O38">
        <v>3.8411478593</v>
      </c>
      <c r="P38">
        <v>1.630414568</v>
      </c>
      <c r="Q38">
        <v>3.4949482112</v>
      </c>
      <c r="R38">
        <v>3.867123114</v>
      </c>
      <c r="S38">
        <v>3.76227522</v>
      </c>
      <c r="T38">
        <v>3.5604665439</v>
      </c>
      <c r="U38">
        <v>1.4579916165</v>
      </c>
    </row>
    <row r="39" spans="1:21" ht="12.75">
      <c r="A39" t="s">
        <v>16</v>
      </c>
      <c r="B39">
        <v>52</v>
      </c>
      <c r="C39">
        <v>39</v>
      </c>
      <c r="D39">
        <v>43</v>
      </c>
      <c r="E39">
        <v>25</v>
      </c>
      <c r="F39">
        <v>36</v>
      </c>
      <c r="G39">
        <v>13361</v>
      </c>
      <c r="H39">
        <v>13882</v>
      </c>
      <c r="I39">
        <v>12931</v>
      </c>
      <c r="J39">
        <v>12760</v>
      </c>
      <c r="K39">
        <v>13297</v>
      </c>
      <c r="L39">
        <v>5.2590882717</v>
      </c>
      <c r="M39">
        <v>3.8464975489</v>
      </c>
      <c r="N39">
        <v>4.1922734561</v>
      </c>
      <c r="O39">
        <v>2.2897864706</v>
      </c>
      <c r="P39">
        <v>2.8266792399</v>
      </c>
      <c r="Q39">
        <v>3.8919242572</v>
      </c>
      <c r="R39">
        <v>2.8093934592</v>
      </c>
      <c r="S39">
        <v>3.3253422009</v>
      </c>
      <c r="T39">
        <v>1.9592476489</v>
      </c>
      <c r="U39">
        <v>2.707377604</v>
      </c>
    </row>
    <row r="40" spans="1:21" ht="12.75">
      <c r="A40" t="s">
        <v>24</v>
      </c>
      <c r="B40">
        <v>101</v>
      </c>
      <c r="C40">
        <v>77</v>
      </c>
      <c r="D40">
        <v>88</v>
      </c>
      <c r="E40">
        <v>66</v>
      </c>
      <c r="F40">
        <v>76</v>
      </c>
      <c r="G40">
        <v>22147</v>
      </c>
      <c r="H40">
        <v>21908</v>
      </c>
      <c r="I40">
        <v>23170</v>
      </c>
      <c r="J40">
        <v>23899</v>
      </c>
      <c r="K40">
        <v>24417</v>
      </c>
      <c r="L40">
        <v>4.7362709342</v>
      </c>
      <c r="M40">
        <v>3.5665091208</v>
      </c>
      <c r="N40">
        <v>3.9228361466</v>
      </c>
      <c r="O40">
        <v>2.9247070234</v>
      </c>
      <c r="P40">
        <v>3.2515892336</v>
      </c>
      <c r="Q40">
        <v>4.5604370795</v>
      </c>
      <c r="R40">
        <v>3.5146978273</v>
      </c>
      <c r="S40">
        <v>3.7980146741</v>
      </c>
      <c r="T40">
        <v>2.7616218252</v>
      </c>
      <c r="U40">
        <v>3.1125854937</v>
      </c>
    </row>
    <row r="41" spans="1:21" ht="12.75">
      <c r="A41" t="s">
        <v>21</v>
      </c>
      <c r="B41">
        <v>58</v>
      </c>
      <c r="C41">
        <v>46</v>
      </c>
      <c r="D41">
        <v>65</v>
      </c>
      <c r="E41">
        <v>37</v>
      </c>
      <c r="F41">
        <v>30</v>
      </c>
      <c r="G41">
        <v>10370</v>
      </c>
      <c r="H41">
        <v>9592</v>
      </c>
      <c r="I41">
        <v>9208</v>
      </c>
      <c r="J41">
        <v>8803</v>
      </c>
      <c r="K41">
        <v>8471</v>
      </c>
      <c r="L41">
        <v>4.1401354206</v>
      </c>
      <c r="M41">
        <v>3.6307875375</v>
      </c>
      <c r="N41">
        <v>5.5224447617</v>
      </c>
      <c r="O41">
        <v>3.3298034683</v>
      </c>
      <c r="P41">
        <v>2.7807021053</v>
      </c>
      <c r="Q41">
        <v>5.5930568949</v>
      </c>
      <c r="R41">
        <v>4.7956630525</v>
      </c>
      <c r="S41">
        <v>7.0590790617</v>
      </c>
      <c r="T41">
        <v>4.2031125753</v>
      </c>
      <c r="U41">
        <v>3.5414945107</v>
      </c>
    </row>
    <row r="42" spans="1:21" ht="12.75">
      <c r="A42" t="s">
        <v>22</v>
      </c>
      <c r="B42">
        <v>106</v>
      </c>
      <c r="C42">
        <v>111</v>
      </c>
      <c r="D42">
        <v>108</v>
      </c>
      <c r="E42">
        <v>121</v>
      </c>
      <c r="F42">
        <v>122</v>
      </c>
      <c r="G42">
        <v>30689</v>
      </c>
      <c r="H42">
        <v>32725</v>
      </c>
      <c r="I42">
        <v>33464</v>
      </c>
      <c r="J42">
        <v>35240</v>
      </c>
      <c r="K42">
        <v>39156</v>
      </c>
      <c r="L42">
        <v>3.4784996971</v>
      </c>
      <c r="M42">
        <v>3.4647352043</v>
      </c>
      <c r="N42">
        <v>3.3009353836</v>
      </c>
      <c r="O42">
        <v>3.6152946086</v>
      </c>
      <c r="P42">
        <v>3.4435635656</v>
      </c>
      <c r="Q42">
        <v>3.4540063215</v>
      </c>
      <c r="R42">
        <v>3.3919022154</v>
      </c>
      <c r="S42">
        <v>3.2273487927</v>
      </c>
      <c r="T42">
        <v>3.4335981839</v>
      </c>
      <c r="U42">
        <v>3.1157421596</v>
      </c>
    </row>
    <row r="43" spans="1:21" ht="12.75">
      <c r="A43" t="s">
        <v>19</v>
      </c>
      <c r="B43">
        <v>82</v>
      </c>
      <c r="C43">
        <v>100</v>
      </c>
      <c r="D43">
        <v>86</v>
      </c>
      <c r="E43">
        <v>71</v>
      </c>
      <c r="F43">
        <v>65</v>
      </c>
      <c r="G43">
        <v>19848</v>
      </c>
      <c r="H43">
        <v>19146</v>
      </c>
      <c r="I43">
        <v>18945</v>
      </c>
      <c r="J43">
        <v>19306</v>
      </c>
      <c r="K43">
        <v>19170</v>
      </c>
      <c r="L43">
        <v>3.618513484</v>
      </c>
      <c r="M43">
        <v>4.5862592076</v>
      </c>
      <c r="N43">
        <v>4.0277038317</v>
      </c>
      <c r="O43">
        <v>3.2677986458</v>
      </c>
      <c r="P43">
        <v>2.8873128555</v>
      </c>
      <c r="Q43">
        <v>4.1313986296</v>
      </c>
      <c r="R43">
        <v>5.2230230858</v>
      </c>
      <c r="S43">
        <v>4.5394563209</v>
      </c>
      <c r="T43">
        <v>3.6776131773</v>
      </c>
      <c r="U43">
        <v>3.3907146583</v>
      </c>
    </row>
    <row r="44" spans="1:21" ht="12.75">
      <c r="A44" t="s">
        <v>20</v>
      </c>
      <c r="B44">
        <v>36</v>
      </c>
      <c r="C44">
        <v>34</v>
      </c>
      <c r="D44">
        <v>35</v>
      </c>
      <c r="E44">
        <v>43</v>
      </c>
      <c r="F44">
        <v>35</v>
      </c>
      <c r="G44">
        <v>7390</v>
      </c>
      <c r="H44">
        <v>6962</v>
      </c>
      <c r="I44">
        <v>6808</v>
      </c>
      <c r="J44">
        <v>6939</v>
      </c>
      <c r="K44">
        <v>6806</v>
      </c>
      <c r="L44">
        <v>4.6053443683</v>
      </c>
      <c r="M44">
        <v>4.5844650939</v>
      </c>
      <c r="N44">
        <v>4.6500627429</v>
      </c>
      <c r="O44">
        <v>5.666755713</v>
      </c>
      <c r="P44">
        <v>4.5610244391</v>
      </c>
      <c r="Q44">
        <v>4.8714479026</v>
      </c>
      <c r="R44">
        <v>4.8836541224</v>
      </c>
      <c r="S44">
        <v>5.1410105758</v>
      </c>
      <c r="T44">
        <v>6.1968583369</v>
      </c>
      <c r="U44">
        <v>5.1425213047</v>
      </c>
    </row>
    <row r="45" spans="1:21" ht="12.75">
      <c r="A45" t="s">
        <v>17</v>
      </c>
      <c r="B45">
        <v>279</v>
      </c>
      <c r="C45">
        <v>219</v>
      </c>
      <c r="D45">
        <v>241</v>
      </c>
      <c r="E45">
        <v>200</v>
      </c>
      <c r="F45">
        <v>196</v>
      </c>
      <c r="G45">
        <v>48730</v>
      </c>
      <c r="H45">
        <v>47961</v>
      </c>
      <c r="I45">
        <v>46456</v>
      </c>
      <c r="J45">
        <v>46915</v>
      </c>
      <c r="K45">
        <v>46592</v>
      </c>
      <c r="L45">
        <v>5.591860661</v>
      </c>
      <c r="M45">
        <v>4.45125456</v>
      </c>
      <c r="N45">
        <v>5.0331893254</v>
      </c>
      <c r="O45">
        <v>4.2081903661</v>
      </c>
      <c r="P45">
        <v>4.0440030242</v>
      </c>
      <c r="Q45">
        <v>5.7254258157</v>
      </c>
      <c r="R45">
        <v>4.5662100457</v>
      </c>
      <c r="S45">
        <v>5.1877044946</v>
      </c>
      <c r="T45">
        <v>4.263028882</v>
      </c>
      <c r="U45">
        <v>4.2067307692</v>
      </c>
    </row>
    <row r="46" spans="1:21" ht="12.75">
      <c r="A46" t="s">
        <v>18</v>
      </c>
      <c r="B46">
        <v>58</v>
      </c>
      <c r="C46">
        <v>52</v>
      </c>
      <c r="D46">
        <v>54</v>
      </c>
      <c r="E46">
        <v>58</v>
      </c>
      <c r="F46">
        <v>55</v>
      </c>
      <c r="G46">
        <v>12152</v>
      </c>
      <c r="H46">
        <v>10724</v>
      </c>
      <c r="I46">
        <v>10755</v>
      </c>
      <c r="J46">
        <v>11393</v>
      </c>
      <c r="K46">
        <v>11340</v>
      </c>
      <c r="L46">
        <v>4.8855607774</v>
      </c>
      <c r="M46">
        <v>4.8389617465</v>
      </c>
      <c r="N46">
        <v>5.0324705697</v>
      </c>
      <c r="O46">
        <v>5.3022617829</v>
      </c>
      <c r="P46">
        <v>5.1823621321</v>
      </c>
      <c r="Q46">
        <v>4.7728768927</v>
      </c>
      <c r="R46">
        <v>4.8489369638</v>
      </c>
      <c r="S46">
        <v>5.0209205021</v>
      </c>
      <c r="T46">
        <v>5.0908452559</v>
      </c>
      <c r="U46">
        <v>4.8500881834</v>
      </c>
    </row>
    <row r="47" spans="1:21" ht="12.75">
      <c r="A47" t="s">
        <v>57</v>
      </c>
      <c r="B47">
        <v>46</v>
      </c>
      <c r="C47">
        <v>38</v>
      </c>
      <c r="D47">
        <v>30</v>
      </c>
      <c r="E47">
        <v>32</v>
      </c>
      <c r="F47">
        <v>38</v>
      </c>
      <c r="G47">
        <v>13424</v>
      </c>
      <c r="H47">
        <v>12582</v>
      </c>
      <c r="I47">
        <v>10823</v>
      </c>
      <c r="J47">
        <v>9780</v>
      </c>
      <c r="K47">
        <v>8866</v>
      </c>
      <c r="L47">
        <v>4.2982514019</v>
      </c>
      <c r="M47">
        <v>3.546921597</v>
      </c>
      <c r="N47">
        <v>2.9914039246</v>
      </c>
      <c r="O47">
        <v>3.1425939173</v>
      </c>
      <c r="P47">
        <v>3.818700006</v>
      </c>
      <c r="Q47">
        <v>3.4266984505</v>
      </c>
      <c r="R47">
        <v>3.0201875695</v>
      </c>
      <c r="S47">
        <v>2.7718747113</v>
      </c>
      <c r="T47">
        <v>3.2719836401</v>
      </c>
      <c r="U47">
        <v>4.2860365441</v>
      </c>
    </row>
    <row r="48" spans="1:21" ht="12.75">
      <c r="A48" t="s">
        <v>61</v>
      </c>
      <c r="B48">
        <v>31</v>
      </c>
      <c r="C48">
        <v>19</v>
      </c>
      <c r="D48">
        <v>20</v>
      </c>
      <c r="E48">
        <v>27</v>
      </c>
      <c r="F48">
        <v>29</v>
      </c>
      <c r="G48">
        <v>4954</v>
      </c>
      <c r="H48">
        <v>5791</v>
      </c>
      <c r="I48">
        <v>7025</v>
      </c>
      <c r="J48">
        <v>7463</v>
      </c>
      <c r="K48">
        <v>7652</v>
      </c>
      <c r="L48">
        <v>6.9944623197</v>
      </c>
      <c r="M48">
        <v>3.7946531891</v>
      </c>
      <c r="N48">
        <v>3.0823154072</v>
      </c>
      <c r="O48">
        <v>3.6703192769</v>
      </c>
      <c r="P48">
        <v>3.813014819</v>
      </c>
      <c r="Q48">
        <v>6.2575696407</v>
      </c>
      <c r="R48">
        <v>3.2809532032</v>
      </c>
      <c r="S48">
        <v>2.846975089</v>
      </c>
      <c r="T48">
        <v>3.6178480504</v>
      </c>
      <c r="U48">
        <v>3.7898588604</v>
      </c>
    </row>
    <row r="49" spans="1:21" ht="12.75">
      <c r="A49" t="s">
        <v>59</v>
      </c>
      <c r="B49">
        <v>115</v>
      </c>
      <c r="C49">
        <v>86</v>
      </c>
      <c r="D49">
        <v>75</v>
      </c>
      <c r="E49">
        <v>69</v>
      </c>
      <c r="F49">
        <v>71</v>
      </c>
      <c r="G49">
        <v>23076</v>
      </c>
      <c r="H49">
        <v>22740</v>
      </c>
      <c r="I49">
        <v>21718</v>
      </c>
      <c r="J49">
        <v>21024</v>
      </c>
      <c r="K49">
        <v>20529</v>
      </c>
      <c r="L49">
        <v>4.9438201394</v>
      </c>
      <c r="M49">
        <v>3.6180907451</v>
      </c>
      <c r="N49">
        <v>3.1014846248</v>
      </c>
      <c r="O49">
        <v>2.8691603847</v>
      </c>
      <c r="P49">
        <v>2.9815368886</v>
      </c>
      <c r="Q49">
        <v>4.9835326746</v>
      </c>
      <c r="R49">
        <v>3.781882146</v>
      </c>
      <c r="S49">
        <v>3.4533566627</v>
      </c>
      <c r="T49">
        <v>3.2819634703</v>
      </c>
      <c r="U49">
        <v>3.4585220907</v>
      </c>
    </row>
    <row r="50" spans="1:21" ht="12.75">
      <c r="A50" t="s">
        <v>62</v>
      </c>
      <c r="B50">
        <v>71</v>
      </c>
      <c r="C50">
        <v>47</v>
      </c>
      <c r="D50">
        <v>41</v>
      </c>
      <c r="E50">
        <v>64</v>
      </c>
      <c r="F50">
        <v>47</v>
      </c>
      <c r="G50">
        <v>12575</v>
      </c>
      <c r="H50">
        <v>11771</v>
      </c>
      <c r="I50">
        <v>11022</v>
      </c>
      <c r="J50">
        <v>10703</v>
      </c>
      <c r="K50">
        <v>10564</v>
      </c>
      <c r="L50">
        <v>5.7979156374</v>
      </c>
      <c r="M50">
        <v>3.7666782861</v>
      </c>
      <c r="N50">
        <v>3.3896912122</v>
      </c>
      <c r="O50">
        <v>5.4868406229</v>
      </c>
      <c r="P50">
        <v>4.1255822862</v>
      </c>
      <c r="Q50">
        <v>5.6461232604</v>
      </c>
      <c r="R50">
        <v>3.9928638179</v>
      </c>
      <c r="S50">
        <v>3.7198330612</v>
      </c>
      <c r="T50">
        <v>5.9796318789</v>
      </c>
      <c r="U50">
        <v>4.4490723211</v>
      </c>
    </row>
    <row r="51" spans="1:21" ht="12.75">
      <c r="A51" t="s">
        <v>63</v>
      </c>
      <c r="B51">
        <v>39</v>
      </c>
      <c r="C51">
        <v>41</v>
      </c>
      <c r="D51">
        <v>28</v>
      </c>
      <c r="E51">
        <v>46</v>
      </c>
      <c r="F51">
        <v>39</v>
      </c>
      <c r="G51">
        <v>6594</v>
      </c>
      <c r="H51">
        <v>7819</v>
      </c>
      <c r="I51">
        <v>8766</v>
      </c>
      <c r="J51">
        <v>9377</v>
      </c>
      <c r="K51">
        <v>10740</v>
      </c>
      <c r="L51">
        <v>6.0911510426</v>
      </c>
      <c r="M51">
        <v>5.5384335304</v>
      </c>
      <c r="N51">
        <v>3.4137970618</v>
      </c>
      <c r="O51">
        <v>4.977163702</v>
      </c>
      <c r="P51">
        <v>3.5804008709</v>
      </c>
      <c r="Q51">
        <v>5.9144676979</v>
      </c>
      <c r="R51">
        <v>5.2436372938</v>
      </c>
      <c r="S51">
        <v>3.1941592517</v>
      </c>
      <c r="T51">
        <v>4.9056201344</v>
      </c>
      <c r="U51">
        <v>3.6312849162</v>
      </c>
    </row>
    <row r="52" spans="1:21" ht="12.75">
      <c r="A52" t="s">
        <v>58</v>
      </c>
      <c r="B52">
        <v>17</v>
      </c>
      <c r="C52">
        <v>26</v>
      </c>
      <c r="D52">
        <v>29</v>
      </c>
      <c r="E52">
        <v>30</v>
      </c>
      <c r="F52">
        <v>39</v>
      </c>
      <c r="G52">
        <v>6496</v>
      </c>
      <c r="H52">
        <v>7595</v>
      </c>
      <c r="I52">
        <v>9079</v>
      </c>
      <c r="J52">
        <v>9935</v>
      </c>
      <c r="K52">
        <v>10880</v>
      </c>
      <c r="L52">
        <v>3.2680567781</v>
      </c>
      <c r="M52">
        <v>3.8584495153</v>
      </c>
      <c r="N52">
        <v>3.4165785101</v>
      </c>
      <c r="O52">
        <v>3.0943613365</v>
      </c>
      <c r="P52">
        <v>3.5307076072</v>
      </c>
      <c r="Q52">
        <v>2.6169950739</v>
      </c>
      <c r="R52">
        <v>3.4233048058</v>
      </c>
      <c r="S52">
        <v>3.1941843815</v>
      </c>
      <c r="T52">
        <v>3.0196275793</v>
      </c>
      <c r="U52">
        <v>3.5845588235</v>
      </c>
    </row>
    <row r="53" spans="1:21" ht="12.75">
      <c r="A53" t="s">
        <v>60</v>
      </c>
      <c r="B53">
        <v>169</v>
      </c>
      <c r="C53">
        <v>121</v>
      </c>
      <c r="D53">
        <v>97</v>
      </c>
      <c r="E53">
        <v>85</v>
      </c>
      <c r="F53">
        <v>81</v>
      </c>
      <c r="G53">
        <v>19555</v>
      </c>
      <c r="H53">
        <v>18827</v>
      </c>
      <c r="I53">
        <v>17446</v>
      </c>
      <c r="J53">
        <v>16281</v>
      </c>
      <c r="K53">
        <v>16510</v>
      </c>
      <c r="L53">
        <v>7.1592683541</v>
      </c>
      <c r="M53">
        <v>6.1233655176</v>
      </c>
      <c r="N53">
        <v>5.4169339473</v>
      </c>
      <c r="O53">
        <v>5.2093593828</v>
      </c>
      <c r="P53">
        <v>5.1309145108</v>
      </c>
      <c r="Q53">
        <v>8.6422909742</v>
      </c>
      <c r="R53">
        <v>6.4269400329</v>
      </c>
      <c r="S53">
        <v>5.5600137567</v>
      </c>
      <c r="T53">
        <v>5.2208095326</v>
      </c>
      <c r="U53">
        <v>4.9061175045</v>
      </c>
    </row>
    <row r="54" spans="1:21" ht="12.75">
      <c r="A54" t="s">
        <v>67</v>
      </c>
      <c r="B54">
        <v>167</v>
      </c>
      <c r="C54">
        <v>134</v>
      </c>
      <c r="D54">
        <v>112</v>
      </c>
      <c r="E54">
        <v>124</v>
      </c>
      <c r="F54">
        <v>108</v>
      </c>
      <c r="G54">
        <v>28285</v>
      </c>
      <c r="H54">
        <v>26484</v>
      </c>
      <c r="I54">
        <v>25777</v>
      </c>
      <c r="J54">
        <v>25208</v>
      </c>
      <c r="K54">
        <v>24121</v>
      </c>
      <c r="L54">
        <v>4.6635470479</v>
      </c>
      <c r="M54">
        <v>3.8848885673</v>
      </c>
      <c r="N54">
        <v>3.3653081686</v>
      </c>
      <c r="O54">
        <v>3.9218826542</v>
      </c>
      <c r="P54">
        <v>3.5508918548</v>
      </c>
      <c r="Q54">
        <v>5.9041894997</v>
      </c>
      <c r="R54">
        <v>5.0596586618</v>
      </c>
      <c r="S54">
        <v>4.3449586841</v>
      </c>
      <c r="T54">
        <v>4.9190733101</v>
      </c>
      <c r="U54">
        <v>4.477426309</v>
      </c>
    </row>
    <row r="55" spans="1:21" ht="12.75">
      <c r="A55" t="s">
        <v>68</v>
      </c>
      <c r="B55">
        <v>106</v>
      </c>
      <c r="C55">
        <v>95</v>
      </c>
      <c r="D55">
        <v>92</v>
      </c>
      <c r="E55">
        <v>85</v>
      </c>
      <c r="F55">
        <v>83</v>
      </c>
      <c r="G55">
        <v>18958</v>
      </c>
      <c r="H55">
        <v>17428</v>
      </c>
      <c r="I55">
        <v>17091</v>
      </c>
      <c r="J55">
        <v>16722</v>
      </c>
      <c r="K55">
        <v>16515</v>
      </c>
      <c r="L55">
        <v>4.3078290344</v>
      </c>
      <c r="M55">
        <v>4.0721060116</v>
      </c>
      <c r="N55">
        <v>4.0208298466</v>
      </c>
      <c r="O55">
        <v>3.8527638057</v>
      </c>
      <c r="P55">
        <v>3.8026358757</v>
      </c>
      <c r="Q55">
        <v>5.5913070999</v>
      </c>
      <c r="R55">
        <v>5.4509983934</v>
      </c>
      <c r="S55">
        <v>5.3829500907</v>
      </c>
      <c r="T55">
        <v>5.0831240282</v>
      </c>
      <c r="U55">
        <v>5.025734181</v>
      </c>
    </row>
    <row r="56" spans="1:21" ht="12.75">
      <c r="A56" t="s">
        <v>65</v>
      </c>
      <c r="B56">
        <v>127</v>
      </c>
      <c r="C56">
        <v>128</v>
      </c>
      <c r="D56">
        <v>113</v>
      </c>
      <c r="E56">
        <v>105</v>
      </c>
      <c r="F56">
        <v>118</v>
      </c>
      <c r="G56">
        <v>21353</v>
      </c>
      <c r="H56">
        <v>19112</v>
      </c>
      <c r="I56">
        <v>18471</v>
      </c>
      <c r="J56">
        <v>18368</v>
      </c>
      <c r="K56">
        <v>18430</v>
      </c>
      <c r="L56">
        <v>4.28567602</v>
      </c>
      <c r="M56">
        <v>4.7998694294</v>
      </c>
      <c r="N56">
        <v>4.4533529432</v>
      </c>
      <c r="O56">
        <v>4.1353812797</v>
      </c>
      <c r="P56">
        <v>4.8603833813</v>
      </c>
      <c r="Q56">
        <v>5.9476420175</v>
      </c>
      <c r="R56">
        <v>6.6973629134</v>
      </c>
      <c r="S56">
        <v>6.1176980131</v>
      </c>
      <c r="T56">
        <v>5.7164634146</v>
      </c>
      <c r="U56">
        <v>6.4026044493</v>
      </c>
    </row>
    <row r="57" spans="1:21" ht="12.75">
      <c r="A57" t="s">
        <v>69</v>
      </c>
      <c r="B57">
        <v>169</v>
      </c>
      <c r="C57">
        <v>148</v>
      </c>
      <c r="D57">
        <v>134</v>
      </c>
      <c r="E57">
        <v>144</v>
      </c>
      <c r="F57">
        <v>138</v>
      </c>
      <c r="G57">
        <v>32583</v>
      </c>
      <c r="H57">
        <v>29999</v>
      </c>
      <c r="I57">
        <v>28550</v>
      </c>
      <c r="J57">
        <v>27801</v>
      </c>
      <c r="K57">
        <v>26094</v>
      </c>
      <c r="L57">
        <v>4.2269104839</v>
      </c>
      <c r="M57">
        <v>3.9949617156</v>
      </c>
      <c r="N57">
        <v>3.8211007328</v>
      </c>
      <c r="O57">
        <v>4.2453576162</v>
      </c>
      <c r="P57">
        <v>4.2771861945</v>
      </c>
      <c r="Q57">
        <v>5.1867538287</v>
      </c>
      <c r="R57">
        <v>4.9334977833</v>
      </c>
      <c r="S57">
        <v>4.6935201401</v>
      </c>
      <c r="T57">
        <v>5.1796697961</v>
      </c>
      <c r="U57">
        <v>5.2885720855</v>
      </c>
    </row>
    <row r="58" spans="1:21" ht="12.75">
      <c r="A58" t="s">
        <v>64</v>
      </c>
      <c r="B58">
        <v>211</v>
      </c>
      <c r="C58">
        <v>161</v>
      </c>
      <c r="D58">
        <v>153</v>
      </c>
      <c r="E58">
        <v>148</v>
      </c>
      <c r="F58">
        <v>122</v>
      </c>
      <c r="G58">
        <v>27971</v>
      </c>
      <c r="H58">
        <v>26188</v>
      </c>
      <c r="I58">
        <v>25293</v>
      </c>
      <c r="J58">
        <v>24950</v>
      </c>
      <c r="K58">
        <v>24032</v>
      </c>
      <c r="L58">
        <v>5.6401642137</v>
      </c>
      <c r="M58">
        <v>4.5172213813</v>
      </c>
      <c r="N58">
        <v>4.5012894854</v>
      </c>
      <c r="O58">
        <v>4.6163612402</v>
      </c>
      <c r="P58">
        <v>4.0186362209</v>
      </c>
      <c r="Q58">
        <v>7.5435272246</v>
      </c>
      <c r="R58">
        <v>6.1478539789</v>
      </c>
      <c r="S58">
        <v>6.0491044953</v>
      </c>
      <c r="T58">
        <v>5.9318637275</v>
      </c>
      <c r="U58">
        <v>5.0765645806</v>
      </c>
    </row>
    <row r="59" spans="1:21" ht="12.75">
      <c r="A59" t="s">
        <v>66</v>
      </c>
      <c r="B59">
        <v>134</v>
      </c>
      <c r="C59">
        <v>103</v>
      </c>
      <c r="D59">
        <v>97</v>
      </c>
      <c r="E59">
        <v>99</v>
      </c>
      <c r="F59">
        <v>90</v>
      </c>
      <c r="G59">
        <v>21153</v>
      </c>
      <c r="H59">
        <v>19994</v>
      </c>
      <c r="I59">
        <v>19681</v>
      </c>
      <c r="J59">
        <v>19396</v>
      </c>
      <c r="K59">
        <v>19200</v>
      </c>
      <c r="L59">
        <v>5.0427686212</v>
      </c>
      <c r="M59">
        <v>4.1884787704</v>
      </c>
      <c r="N59">
        <v>4.0674527226</v>
      </c>
      <c r="O59">
        <v>4.141269725</v>
      </c>
      <c r="P59">
        <v>3.808156241</v>
      </c>
      <c r="Q59">
        <v>6.3347988465</v>
      </c>
      <c r="R59">
        <v>5.1515454636</v>
      </c>
      <c r="S59">
        <v>4.928611351</v>
      </c>
      <c r="T59">
        <v>5.1041451846</v>
      </c>
      <c r="U59">
        <v>4.6875</v>
      </c>
    </row>
    <row r="60" spans="1:21" ht="12.75">
      <c r="A60" t="s">
        <v>45</v>
      </c>
      <c r="B60">
        <v>60</v>
      </c>
      <c r="C60">
        <v>83</v>
      </c>
      <c r="D60">
        <v>79</v>
      </c>
      <c r="E60">
        <v>51</v>
      </c>
      <c r="F60">
        <v>59</v>
      </c>
      <c r="G60">
        <v>12269</v>
      </c>
      <c r="H60">
        <v>12043</v>
      </c>
      <c r="I60">
        <v>11567</v>
      </c>
      <c r="J60">
        <v>10952</v>
      </c>
      <c r="K60">
        <v>10458</v>
      </c>
      <c r="L60">
        <v>3.6924439884</v>
      </c>
      <c r="M60">
        <v>4.9319586788</v>
      </c>
      <c r="N60">
        <v>4.9914617358</v>
      </c>
      <c r="O60">
        <v>3.3626619505</v>
      </c>
      <c r="P60">
        <v>4.11081909</v>
      </c>
      <c r="Q60">
        <v>4.8903741136</v>
      </c>
      <c r="R60">
        <v>6.8919704393</v>
      </c>
      <c r="S60">
        <v>6.8297743581</v>
      </c>
      <c r="T60">
        <v>4.6566837107</v>
      </c>
      <c r="U60">
        <v>5.6416140753</v>
      </c>
    </row>
    <row r="61" spans="1:21" ht="12.75">
      <c r="A61" t="s">
        <v>42</v>
      </c>
      <c r="B61">
        <v>216</v>
      </c>
      <c r="C61">
        <v>193</v>
      </c>
      <c r="D61">
        <v>178</v>
      </c>
      <c r="E61">
        <v>145</v>
      </c>
      <c r="F61">
        <v>111</v>
      </c>
      <c r="G61">
        <v>31844</v>
      </c>
      <c r="H61">
        <v>29669</v>
      </c>
      <c r="I61">
        <v>28020</v>
      </c>
      <c r="J61">
        <v>26309</v>
      </c>
      <c r="K61">
        <v>24834</v>
      </c>
      <c r="L61">
        <v>4.8553432262</v>
      </c>
      <c r="M61">
        <v>4.6284301133</v>
      </c>
      <c r="N61">
        <v>4.5175602832</v>
      </c>
      <c r="O61">
        <v>4.0575896428</v>
      </c>
      <c r="P61">
        <v>3.2731859599</v>
      </c>
      <c r="Q61">
        <v>6.7830674538</v>
      </c>
      <c r="R61">
        <v>6.50510634</v>
      </c>
      <c r="S61">
        <v>6.3526052819</v>
      </c>
      <c r="T61">
        <v>5.5114219469</v>
      </c>
      <c r="U61">
        <v>4.4696786663</v>
      </c>
    </row>
    <row r="62" spans="1:21" ht="12.75">
      <c r="A62" t="s">
        <v>43</v>
      </c>
      <c r="B62">
        <v>93</v>
      </c>
      <c r="C62">
        <v>89</v>
      </c>
      <c r="D62">
        <v>71</v>
      </c>
      <c r="E62">
        <v>65</v>
      </c>
      <c r="F62">
        <v>76</v>
      </c>
      <c r="G62">
        <v>15288</v>
      </c>
      <c r="H62">
        <v>15456</v>
      </c>
      <c r="I62">
        <v>15317</v>
      </c>
      <c r="J62">
        <v>15353</v>
      </c>
      <c r="K62">
        <v>14867</v>
      </c>
      <c r="L62">
        <v>5.1452593838</v>
      </c>
      <c r="M62">
        <v>4.8719336983</v>
      </c>
      <c r="N62">
        <v>3.9092061841</v>
      </c>
      <c r="O62">
        <v>3.5750300977</v>
      </c>
      <c r="P62">
        <v>4.2177071054</v>
      </c>
      <c r="Q62">
        <v>6.0832025118</v>
      </c>
      <c r="R62">
        <v>5.7582815735</v>
      </c>
      <c r="S62">
        <v>4.635372462</v>
      </c>
      <c r="T62">
        <v>4.233700254</v>
      </c>
      <c r="U62">
        <v>5.1119930046</v>
      </c>
    </row>
    <row r="63" spans="1:21" ht="12.75">
      <c r="A63" t="s">
        <v>44</v>
      </c>
      <c r="B63">
        <v>186</v>
      </c>
      <c r="C63">
        <v>180</v>
      </c>
      <c r="D63">
        <v>177</v>
      </c>
      <c r="E63">
        <v>162</v>
      </c>
      <c r="F63">
        <v>148</v>
      </c>
      <c r="G63">
        <v>32142</v>
      </c>
      <c r="H63">
        <v>30365</v>
      </c>
      <c r="I63">
        <v>29685</v>
      </c>
      <c r="J63">
        <v>29861</v>
      </c>
      <c r="K63">
        <v>29078</v>
      </c>
      <c r="L63">
        <v>4.9974002887</v>
      </c>
      <c r="M63">
        <v>4.9317293672</v>
      </c>
      <c r="N63">
        <v>4.9394609749</v>
      </c>
      <c r="O63">
        <v>4.6194379344</v>
      </c>
      <c r="P63">
        <v>4.4258323089</v>
      </c>
      <c r="Q63">
        <v>5.7868209819</v>
      </c>
      <c r="R63">
        <v>5.9278774905</v>
      </c>
      <c r="S63">
        <v>5.9626073775</v>
      </c>
      <c r="T63">
        <v>5.4251364656</v>
      </c>
      <c r="U63">
        <v>5.0897585804</v>
      </c>
    </row>
    <row r="64" spans="1:21" ht="12.75">
      <c r="A64" t="s">
        <v>38</v>
      </c>
      <c r="B64">
        <v>142</v>
      </c>
      <c r="C64">
        <v>152</v>
      </c>
      <c r="D64">
        <v>155</v>
      </c>
      <c r="E64">
        <v>149</v>
      </c>
      <c r="F64">
        <v>140</v>
      </c>
      <c r="G64">
        <v>31956</v>
      </c>
      <c r="H64">
        <v>33246</v>
      </c>
      <c r="I64">
        <v>34848</v>
      </c>
      <c r="J64">
        <v>36211</v>
      </c>
      <c r="K64">
        <v>36558</v>
      </c>
      <c r="L64">
        <v>4.2475260798</v>
      </c>
      <c r="M64">
        <v>4.5098071745</v>
      </c>
      <c r="N64">
        <v>4.4269648603</v>
      </c>
      <c r="O64">
        <v>4.0142330968</v>
      </c>
      <c r="P64">
        <v>3.568338086</v>
      </c>
      <c r="Q64">
        <v>4.4436099637</v>
      </c>
      <c r="R64">
        <v>4.5719785839</v>
      </c>
      <c r="S64">
        <v>4.4478879706</v>
      </c>
      <c r="T64">
        <v>4.1147717544</v>
      </c>
      <c r="U64">
        <v>3.829531156</v>
      </c>
    </row>
    <row r="65" spans="1:21" ht="12.75">
      <c r="A65" t="s">
        <v>37</v>
      </c>
      <c r="B65">
        <v>299</v>
      </c>
      <c r="C65">
        <v>295</v>
      </c>
      <c r="D65">
        <v>269</v>
      </c>
      <c r="E65">
        <v>265</v>
      </c>
      <c r="F65">
        <v>272</v>
      </c>
      <c r="G65">
        <v>54311</v>
      </c>
      <c r="H65">
        <v>57767</v>
      </c>
      <c r="I65">
        <v>57052</v>
      </c>
      <c r="J65">
        <v>55481</v>
      </c>
      <c r="K65">
        <v>55169</v>
      </c>
      <c r="L65">
        <v>5.4608598458</v>
      </c>
      <c r="M65">
        <v>5.0334984155</v>
      </c>
      <c r="N65">
        <v>4.4348711929</v>
      </c>
      <c r="O65">
        <v>4.3371158167</v>
      </c>
      <c r="P65">
        <v>4.2052838433</v>
      </c>
      <c r="Q65">
        <v>5.5053304119</v>
      </c>
      <c r="R65">
        <v>5.1067218308</v>
      </c>
      <c r="S65">
        <v>4.714996845</v>
      </c>
      <c r="T65">
        <v>4.7764099421</v>
      </c>
      <c r="U65">
        <v>4.9303050626</v>
      </c>
    </row>
    <row r="66" spans="1:21" ht="12.75">
      <c r="A66" t="s">
        <v>35</v>
      </c>
      <c r="B66">
        <v>201</v>
      </c>
      <c r="C66">
        <v>201</v>
      </c>
      <c r="D66">
        <v>190</v>
      </c>
      <c r="E66">
        <v>155</v>
      </c>
      <c r="F66">
        <v>174</v>
      </c>
      <c r="G66">
        <v>29702</v>
      </c>
      <c r="H66">
        <v>30040</v>
      </c>
      <c r="I66">
        <v>30653</v>
      </c>
      <c r="J66">
        <v>32369</v>
      </c>
      <c r="K66">
        <v>33634</v>
      </c>
      <c r="L66">
        <v>5.2596994943</v>
      </c>
      <c r="M66">
        <v>5.1250422106</v>
      </c>
      <c r="N66">
        <v>4.8111796065</v>
      </c>
      <c r="O66">
        <v>3.69053935</v>
      </c>
      <c r="P66">
        <v>3.8741411257</v>
      </c>
      <c r="Q66">
        <v>6.7672210626</v>
      </c>
      <c r="R66">
        <v>6.6910785619</v>
      </c>
      <c r="S66">
        <v>6.1984145108</v>
      </c>
      <c r="T66">
        <v>4.7885322376</v>
      </c>
      <c r="U66">
        <v>5.1733365047</v>
      </c>
    </row>
    <row r="67" spans="1:21" ht="12.75">
      <c r="A67" t="s">
        <v>36</v>
      </c>
      <c r="B67">
        <v>116</v>
      </c>
      <c r="C67">
        <v>112</v>
      </c>
      <c r="D67">
        <v>112</v>
      </c>
      <c r="E67">
        <v>95</v>
      </c>
      <c r="F67">
        <v>100</v>
      </c>
      <c r="G67">
        <v>19846</v>
      </c>
      <c r="H67">
        <v>18637</v>
      </c>
      <c r="I67">
        <v>18319</v>
      </c>
      <c r="J67">
        <v>18640</v>
      </c>
      <c r="K67">
        <v>18493</v>
      </c>
      <c r="L67">
        <v>5.6702251555</v>
      </c>
      <c r="M67">
        <v>5.6600258508</v>
      </c>
      <c r="N67">
        <v>5.7132073447</v>
      </c>
      <c r="O67">
        <v>4.6420245378</v>
      </c>
      <c r="P67">
        <v>4.6124089617</v>
      </c>
      <c r="Q67">
        <v>5.8450065504</v>
      </c>
      <c r="R67">
        <v>6.0095508934</v>
      </c>
      <c r="S67">
        <v>6.1138708445</v>
      </c>
      <c r="T67">
        <v>5.0965665236</v>
      </c>
      <c r="U67">
        <v>5.4074514681</v>
      </c>
    </row>
    <row r="68" spans="1:21" ht="12.75">
      <c r="A68" t="s">
        <v>28</v>
      </c>
      <c r="B68">
        <v>50</v>
      </c>
      <c r="C68">
        <v>65</v>
      </c>
      <c r="D68">
        <v>71</v>
      </c>
      <c r="E68">
        <v>74</v>
      </c>
      <c r="F68">
        <v>69</v>
      </c>
      <c r="G68">
        <v>19388</v>
      </c>
      <c r="H68">
        <v>20365</v>
      </c>
      <c r="I68">
        <v>22666</v>
      </c>
      <c r="J68">
        <v>23552</v>
      </c>
      <c r="K68">
        <v>23627</v>
      </c>
      <c r="L68">
        <v>2.9701718783</v>
      </c>
      <c r="M68">
        <v>3.6113061368</v>
      </c>
      <c r="N68">
        <v>3.3127619403</v>
      </c>
      <c r="O68">
        <v>3.26137216</v>
      </c>
      <c r="P68">
        <v>2.8025856495</v>
      </c>
      <c r="Q68">
        <v>2.5789147927</v>
      </c>
      <c r="R68">
        <v>3.1917505524</v>
      </c>
      <c r="S68">
        <v>3.1324450719</v>
      </c>
      <c r="T68">
        <v>3.1419836957</v>
      </c>
      <c r="U68">
        <v>2.920387692</v>
      </c>
    </row>
    <row r="69" spans="1:21" ht="12.75">
      <c r="A69" t="s">
        <v>27</v>
      </c>
      <c r="B69">
        <v>36</v>
      </c>
      <c r="C69">
        <v>26</v>
      </c>
      <c r="D69">
        <v>43</v>
      </c>
      <c r="E69">
        <v>20</v>
      </c>
      <c r="F69">
        <v>28</v>
      </c>
      <c r="G69">
        <v>5807</v>
      </c>
      <c r="H69">
        <v>5949</v>
      </c>
      <c r="I69">
        <v>5825</v>
      </c>
      <c r="J69">
        <v>6029</v>
      </c>
      <c r="K69">
        <v>5959</v>
      </c>
      <c r="L69">
        <v>4.9382860623</v>
      </c>
      <c r="M69">
        <v>3.3359288579</v>
      </c>
      <c r="N69">
        <v>5.4791033495</v>
      </c>
      <c r="O69">
        <v>2.5380832182</v>
      </c>
      <c r="P69">
        <v>3.4197985377</v>
      </c>
      <c r="Q69">
        <v>6.1994144997</v>
      </c>
      <c r="R69">
        <v>4.370482434</v>
      </c>
      <c r="S69">
        <v>7.3819742489</v>
      </c>
      <c r="T69">
        <v>3.317299718</v>
      </c>
      <c r="U69">
        <v>4.6987749622</v>
      </c>
    </row>
    <row r="70" spans="1:21" ht="12.75">
      <c r="A70" t="s">
        <v>30</v>
      </c>
      <c r="B70">
        <v>56</v>
      </c>
      <c r="C70">
        <v>58</v>
      </c>
      <c r="D70">
        <v>64</v>
      </c>
      <c r="E70">
        <v>70</v>
      </c>
      <c r="F70">
        <v>61</v>
      </c>
      <c r="G70">
        <v>11263</v>
      </c>
      <c r="H70">
        <v>11114</v>
      </c>
      <c r="I70">
        <v>11869</v>
      </c>
      <c r="J70">
        <v>11335</v>
      </c>
      <c r="K70">
        <v>10881</v>
      </c>
      <c r="L70">
        <v>5.0470749209</v>
      </c>
      <c r="M70">
        <v>4.7731319999</v>
      </c>
      <c r="N70">
        <v>4.4236428212</v>
      </c>
      <c r="O70">
        <v>4.2517684093</v>
      </c>
      <c r="P70">
        <v>3.3389045684</v>
      </c>
      <c r="Q70">
        <v>4.9720323182</v>
      </c>
      <c r="R70">
        <v>5.2186431528</v>
      </c>
      <c r="S70">
        <v>5.3921981633</v>
      </c>
      <c r="T70">
        <v>6.1755624173</v>
      </c>
      <c r="U70">
        <v>5.6061023803</v>
      </c>
    </row>
    <row r="71" spans="1:21" ht="12.75">
      <c r="A71" t="s">
        <v>26</v>
      </c>
      <c r="B71">
        <v>66</v>
      </c>
      <c r="C71">
        <v>65</v>
      </c>
      <c r="D71">
        <v>60</v>
      </c>
      <c r="E71">
        <v>69</v>
      </c>
      <c r="F71">
        <v>57</v>
      </c>
      <c r="G71">
        <v>11492</v>
      </c>
      <c r="H71">
        <v>12034</v>
      </c>
      <c r="I71">
        <v>12228</v>
      </c>
      <c r="J71">
        <v>12633</v>
      </c>
      <c r="K71">
        <v>13319</v>
      </c>
      <c r="L71">
        <v>4.4572343529</v>
      </c>
      <c r="M71">
        <v>4.6259846948</v>
      </c>
      <c r="N71">
        <v>4.2445009804</v>
      </c>
      <c r="O71">
        <v>4.6167625999</v>
      </c>
      <c r="P71">
        <v>3.5129163107</v>
      </c>
      <c r="Q71">
        <v>5.7431256526</v>
      </c>
      <c r="R71">
        <v>5.4013628054</v>
      </c>
      <c r="S71">
        <v>4.9067713445</v>
      </c>
      <c r="T71">
        <v>5.4618855379</v>
      </c>
      <c r="U71">
        <v>4.2796005706</v>
      </c>
    </row>
    <row r="72" spans="1:21" ht="12.75">
      <c r="A72" t="s">
        <v>25</v>
      </c>
      <c r="B72">
        <v>83</v>
      </c>
      <c r="C72">
        <v>80</v>
      </c>
      <c r="D72">
        <v>65</v>
      </c>
      <c r="E72">
        <v>86</v>
      </c>
      <c r="F72">
        <v>76</v>
      </c>
      <c r="G72">
        <v>12666</v>
      </c>
      <c r="H72">
        <v>13633</v>
      </c>
      <c r="I72">
        <v>14472</v>
      </c>
      <c r="J72">
        <v>15355</v>
      </c>
      <c r="K72">
        <v>15596</v>
      </c>
      <c r="L72">
        <v>6.956612203</v>
      </c>
      <c r="M72">
        <v>5.9306147925</v>
      </c>
      <c r="N72">
        <v>4.2089462233</v>
      </c>
      <c r="O72">
        <v>5.0727032854</v>
      </c>
      <c r="P72">
        <v>4.2983073854</v>
      </c>
      <c r="Q72">
        <v>6.5529764724</v>
      </c>
      <c r="R72">
        <v>5.8681141348</v>
      </c>
      <c r="S72">
        <v>4.4914317302</v>
      </c>
      <c r="T72">
        <v>5.6007815044</v>
      </c>
      <c r="U72">
        <v>4.8730443704</v>
      </c>
    </row>
    <row r="73" spans="1:21" ht="12.75">
      <c r="A73" t="s">
        <v>29</v>
      </c>
      <c r="B73">
        <v>58</v>
      </c>
      <c r="C73">
        <v>41</v>
      </c>
      <c r="D73">
        <v>36</v>
      </c>
      <c r="E73">
        <v>48</v>
      </c>
      <c r="F73">
        <v>62</v>
      </c>
      <c r="G73">
        <v>8340</v>
      </c>
      <c r="H73">
        <v>6445</v>
      </c>
      <c r="I73">
        <v>6118</v>
      </c>
      <c r="J73">
        <v>6882</v>
      </c>
      <c r="K73">
        <v>7459</v>
      </c>
      <c r="L73">
        <v>9.2606151743</v>
      </c>
      <c r="M73">
        <v>8.8981862919</v>
      </c>
      <c r="N73">
        <v>8.9937893198</v>
      </c>
      <c r="O73">
        <v>11.126832061</v>
      </c>
      <c r="P73">
        <v>13.535050564</v>
      </c>
      <c r="Q73">
        <v>6.9544364508</v>
      </c>
      <c r="R73">
        <v>6.3615205586</v>
      </c>
      <c r="S73">
        <v>5.8842759072</v>
      </c>
      <c r="T73">
        <v>6.9747166521</v>
      </c>
      <c r="U73">
        <v>8.3121061805</v>
      </c>
    </row>
    <row r="74" spans="1:21" ht="12.75">
      <c r="A74" t="s">
        <v>39</v>
      </c>
      <c r="B74">
        <v>117</v>
      </c>
      <c r="C74">
        <v>100</v>
      </c>
      <c r="D74">
        <v>109</v>
      </c>
      <c r="E74">
        <v>56</v>
      </c>
      <c r="F74">
        <v>73</v>
      </c>
      <c r="G74">
        <v>21443</v>
      </c>
      <c r="H74">
        <v>20302</v>
      </c>
      <c r="I74">
        <v>18725</v>
      </c>
      <c r="J74">
        <v>17527</v>
      </c>
      <c r="K74">
        <v>16283</v>
      </c>
      <c r="L74">
        <v>6.3515215867</v>
      </c>
      <c r="M74">
        <v>5.8115743404</v>
      </c>
      <c r="N74">
        <v>6.5666108891</v>
      </c>
      <c r="O74">
        <v>3.4013919899</v>
      </c>
      <c r="P74">
        <v>4.4115141034</v>
      </c>
      <c r="Q74">
        <v>5.4563260738</v>
      </c>
      <c r="R74">
        <v>4.9256230913</v>
      </c>
      <c r="S74">
        <v>5.8210947931</v>
      </c>
      <c r="T74">
        <v>3.1950704627</v>
      </c>
      <c r="U74">
        <v>4.4832033409</v>
      </c>
    </row>
    <row r="75" spans="1:21" ht="12.75">
      <c r="A75" t="s">
        <v>40</v>
      </c>
      <c r="B75">
        <v>83</v>
      </c>
      <c r="C75">
        <v>112</v>
      </c>
      <c r="D75">
        <v>124</v>
      </c>
      <c r="E75">
        <v>108</v>
      </c>
      <c r="F75">
        <v>94</v>
      </c>
      <c r="G75">
        <v>23305</v>
      </c>
      <c r="H75">
        <v>22652</v>
      </c>
      <c r="I75">
        <v>22200</v>
      </c>
      <c r="J75">
        <v>22347</v>
      </c>
      <c r="K75">
        <v>21913</v>
      </c>
      <c r="L75">
        <v>4.9733294785</v>
      </c>
      <c r="M75">
        <v>6.6695506535</v>
      </c>
      <c r="N75">
        <v>7.211646312</v>
      </c>
      <c r="O75">
        <v>5.9720313977</v>
      </c>
      <c r="P75">
        <v>5.0015882135</v>
      </c>
      <c r="Q75">
        <v>3.5614674962</v>
      </c>
      <c r="R75">
        <v>4.9443757726</v>
      </c>
      <c r="S75">
        <v>5.5855855856</v>
      </c>
      <c r="T75">
        <v>4.8328634716</v>
      </c>
      <c r="U75">
        <v>4.289691051</v>
      </c>
    </row>
    <row r="76" spans="1:21" ht="12.75">
      <c r="A76" t="s">
        <v>41</v>
      </c>
      <c r="B76">
        <v>59</v>
      </c>
      <c r="C76">
        <v>33</v>
      </c>
      <c r="D76">
        <v>53</v>
      </c>
      <c r="E76">
        <v>48</v>
      </c>
      <c r="F76">
        <v>52</v>
      </c>
      <c r="G76">
        <v>8954</v>
      </c>
      <c r="H76">
        <v>9222</v>
      </c>
      <c r="I76">
        <v>9865</v>
      </c>
      <c r="J76">
        <v>10727</v>
      </c>
      <c r="K76">
        <v>11350</v>
      </c>
      <c r="L76">
        <v>11.359481305</v>
      </c>
      <c r="M76">
        <v>5.4912983237</v>
      </c>
      <c r="N76">
        <v>7.7331806924</v>
      </c>
      <c r="O76">
        <v>6.8748427644</v>
      </c>
      <c r="P76">
        <v>7.0908548695</v>
      </c>
      <c r="Q76">
        <v>6.589233862</v>
      </c>
      <c r="R76">
        <v>3.5783994795</v>
      </c>
      <c r="S76">
        <v>5.3725291434</v>
      </c>
      <c r="T76">
        <v>4.4746900345</v>
      </c>
      <c r="U76">
        <v>4.5814977974</v>
      </c>
    </row>
    <row r="77" spans="1:21" ht="12.75">
      <c r="A77" t="s">
        <v>46</v>
      </c>
      <c r="B77">
        <v>81</v>
      </c>
      <c r="C77">
        <v>82</v>
      </c>
      <c r="D77">
        <v>76</v>
      </c>
      <c r="E77">
        <v>104</v>
      </c>
      <c r="F77">
        <v>89</v>
      </c>
      <c r="G77">
        <v>31533</v>
      </c>
      <c r="H77">
        <v>32929</v>
      </c>
      <c r="I77">
        <v>31582</v>
      </c>
      <c r="J77">
        <v>30094</v>
      </c>
      <c r="K77">
        <v>28394</v>
      </c>
      <c r="L77">
        <v>5.301056692</v>
      </c>
      <c r="M77">
        <v>4.833234346</v>
      </c>
      <c r="N77">
        <v>4.2876799815</v>
      </c>
      <c r="O77">
        <v>5.616292525</v>
      </c>
      <c r="P77">
        <v>4.4407994786</v>
      </c>
      <c r="Q77">
        <v>2.5687375131</v>
      </c>
      <c r="R77">
        <v>2.4902062012</v>
      </c>
      <c r="S77">
        <v>2.4064340447</v>
      </c>
      <c r="T77">
        <v>3.4558383731</v>
      </c>
      <c r="U77">
        <v>3.1344650278</v>
      </c>
    </row>
    <row r="78" spans="1:21" ht="12.75">
      <c r="A78" t="s">
        <v>48</v>
      </c>
      <c r="B78">
        <v>8</v>
      </c>
      <c r="C78">
        <v>10</v>
      </c>
      <c r="D78">
        <v>9</v>
      </c>
      <c r="E78">
        <v>9</v>
      </c>
      <c r="F78">
        <v>8</v>
      </c>
      <c r="G78">
        <v>4200</v>
      </c>
      <c r="H78">
        <v>4458</v>
      </c>
      <c r="I78">
        <v>3788</v>
      </c>
      <c r="J78">
        <v>3353</v>
      </c>
      <c r="K78">
        <v>2880</v>
      </c>
      <c r="L78">
        <v>3.755565621</v>
      </c>
      <c r="M78">
        <v>4.1772540235</v>
      </c>
      <c r="N78">
        <v>4.2185182229</v>
      </c>
      <c r="O78">
        <v>4.5687291335</v>
      </c>
      <c r="P78">
        <v>4.3209538404</v>
      </c>
      <c r="Q78">
        <v>1.9047619048</v>
      </c>
      <c r="R78">
        <v>2.243158367</v>
      </c>
      <c r="S78">
        <v>2.3759239704</v>
      </c>
      <c r="T78">
        <v>2.6841634357</v>
      </c>
      <c r="U78">
        <v>2.7777777778</v>
      </c>
    </row>
    <row r="79" spans="1:21" ht="12.75">
      <c r="A79" t="s">
        <v>47</v>
      </c>
      <c r="B79">
        <v>39</v>
      </c>
      <c r="C79">
        <v>25</v>
      </c>
      <c r="D79">
        <v>36</v>
      </c>
      <c r="E79">
        <v>34</v>
      </c>
      <c r="F79">
        <v>23</v>
      </c>
      <c r="G79">
        <v>9670</v>
      </c>
      <c r="H79">
        <v>7984</v>
      </c>
      <c r="I79">
        <v>7403</v>
      </c>
      <c r="J79">
        <v>7391</v>
      </c>
      <c r="K79">
        <v>5952</v>
      </c>
      <c r="L79">
        <v>7.2807011626</v>
      </c>
      <c r="M79">
        <v>5.2899032244</v>
      </c>
      <c r="N79">
        <v>7.680236272</v>
      </c>
      <c r="O79">
        <v>6.7735654428</v>
      </c>
      <c r="P79">
        <v>5.1614884692</v>
      </c>
      <c r="Q79">
        <v>4.0330920372</v>
      </c>
      <c r="R79">
        <v>3.1312625251</v>
      </c>
      <c r="S79">
        <v>4.8628934216</v>
      </c>
      <c r="T79">
        <v>4.6001894196</v>
      </c>
      <c r="U79">
        <v>3.8642473118</v>
      </c>
    </row>
    <row r="80" spans="1:21" ht="12.75">
      <c r="A80" t="s">
        <v>53</v>
      </c>
      <c r="B80">
        <v>15</v>
      </c>
      <c r="C80">
        <v>9</v>
      </c>
      <c r="D80">
        <v>14</v>
      </c>
      <c r="E80">
        <v>11</v>
      </c>
      <c r="F80">
        <v>14</v>
      </c>
      <c r="G80">
        <v>2373</v>
      </c>
      <c r="H80">
        <v>2168</v>
      </c>
      <c r="I80">
        <v>2137</v>
      </c>
      <c r="J80">
        <v>2106</v>
      </c>
      <c r="K80">
        <v>2039</v>
      </c>
      <c r="L80">
        <v>9.6278179421</v>
      </c>
      <c r="M80">
        <v>5.8629011734</v>
      </c>
      <c r="N80">
        <v>8.6644313963</v>
      </c>
      <c r="O80">
        <v>6.4554503177</v>
      </c>
      <c r="P80">
        <v>8.3935676111</v>
      </c>
      <c r="Q80">
        <v>6.3211125158</v>
      </c>
      <c r="R80">
        <v>4.1512915129</v>
      </c>
      <c r="S80">
        <v>6.5512400562</v>
      </c>
      <c r="T80">
        <v>5.2231718898</v>
      </c>
      <c r="U80">
        <v>6.8661108386</v>
      </c>
    </row>
    <row r="81" spans="1:21" ht="12.75">
      <c r="A81" t="s">
        <v>52</v>
      </c>
      <c r="B81">
        <v>21</v>
      </c>
      <c r="C81">
        <v>38</v>
      </c>
      <c r="D81">
        <v>43</v>
      </c>
      <c r="E81">
        <v>52</v>
      </c>
      <c r="F81">
        <v>64</v>
      </c>
      <c r="G81">
        <v>10053</v>
      </c>
      <c r="H81">
        <v>10755</v>
      </c>
      <c r="I81">
        <v>11761</v>
      </c>
      <c r="J81">
        <v>13148</v>
      </c>
      <c r="K81">
        <v>14226</v>
      </c>
      <c r="L81">
        <v>3.9262823089</v>
      </c>
      <c r="M81">
        <v>6.6023208602</v>
      </c>
      <c r="N81">
        <v>6.8739364399</v>
      </c>
      <c r="O81">
        <v>7.4516913956</v>
      </c>
      <c r="P81">
        <v>8.6257412278</v>
      </c>
      <c r="Q81">
        <v>2.088928678</v>
      </c>
      <c r="R81">
        <v>3.5332403533</v>
      </c>
      <c r="S81">
        <v>3.6561516878</v>
      </c>
      <c r="T81">
        <v>3.9549741406</v>
      </c>
      <c r="U81">
        <v>4.4988050049</v>
      </c>
    </row>
    <row r="82" spans="1:21" ht="12.75">
      <c r="A82" t="s">
        <v>51</v>
      </c>
      <c r="B82">
        <v>25</v>
      </c>
      <c r="C82">
        <v>12</v>
      </c>
      <c r="D82">
        <v>17</v>
      </c>
      <c r="E82">
        <v>34</v>
      </c>
      <c r="F82">
        <v>35</v>
      </c>
      <c r="G82">
        <v>5142</v>
      </c>
      <c r="H82">
        <v>5717</v>
      </c>
      <c r="I82">
        <v>6516</v>
      </c>
      <c r="J82">
        <v>7430</v>
      </c>
      <c r="K82">
        <v>8272</v>
      </c>
      <c r="L82">
        <v>8.5698046254</v>
      </c>
      <c r="M82">
        <v>3.7357859284</v>
      </c>
      <c r="N82">
        <v>4.4820453521</v>
      </c>
      <c r="O82">
        <v>7.8801133795</v>
      </c>
      <c r="P82">
        <v>7.0506194061</v>
      </c>
      <c r="Q82">
        <v>4.8619214313</v>
      </c>
      <c r="R82">
        <v>2.0990029736</v>
      </c>
      <c r="S82">
        <v>2.6089625537</v>
      </c>
      <c r="T82">
        <v>4.5760430686</v>
      </c>
      <c r="U82">
        <v>4.2311411992</v>
      </c>
    </row>
    <row r="83" spans="1:21" ht="12.75">
      <c r="A83" t="s">
        <v>50</v>
      </c>
      <c r="B83">
        <v>35</v>
      </c>
      <c r="C83">
        <v>33</v>
      </c>
      <c r="D83">
        <v>35</v>
      </c>
      <c r="E83">
        <v>34</v>
      </c>
      <c r="F83">
        <v>44</v>
      </c>
      <c r="G83">
        <v>6361</v>
      </c>
      <c r="H83">
        <v>6787</v>
      </c>
      <c r="I83">
        <v>7617</v>
      </c>
      <c r="J83">
        <v>8225</v>
      </c>
      <c r="K83">
        <v>9055</v>
      </c>
      <c r="L83">
        <v>9.1414671535</v>
      </c>
      <c r="M83">
        <v>7.435539931</v>
      </c>
      <c r="N83">
        <v>7.4631778529</v>
      </c>
      <c r="O83">
        <v>6.877894613</v>
      </c>
      <c r="P83">
        <v>7.718957067</v>
      </c>
      <c r="Q83">
        <v>5.5022795158</v>
      </c>
      <c r="R83">
        <v>4.8622366288</v>
      </c>
      <c r="S83">
        <v>4.5949849022</v>
      </c>
      <c r="T83">
        <v>4.1337386018</v>
      </c>
      <c r="U83">
        <v>4.8591938156</v>
      </c>
    </row>
    <row r="84" spans="1:21" ht="12.75">
      <c r="A84" t="s">
        <v>54</v>
      </c>
      <c r="B84">
        <v>16</v>
      </c>
      <c r="C84">
        <v>13</v>
      </c>
      <c r="D84">
        <v>13</v>
      </c>
      <c r="E84">
        <v>15</v>
      </c>
      <c r="F84">
        <v>17</v>
      </c>
      <c r="G84">
        <v>2938</v>
      </c>
      <c r="H84">
        <v>3000</v>
      </c>
      <c r="I84">
        <v>3012</v>
      </c>
      <c r="J84">
        <v>3132</v>
      </c>
      <c r="K84">
        <v>3197</v>
      </c>
      <c r="L84">
        <v>8.7139528725</v>
      </c>
      <c r="M84">
        <v>6.484571955</v>
      </c>
      <c r="N84">
        <v>7.2571475525</v>
      </c>
      <c r="O84">
        <v>7.7661581355</v>
      </c>
      <c r="P84">
        <v>7.9994021766</v>
      </c>
      <c r="Q84">
        <v>5.4458815521</v>
      </c>
      <c r="R84">
        <v>4.3333333333</v>
      </c>
      <c r="S84">
        <v>4.3160690571</v>
      </c>
      <c r="T84">
        <v>4.7892720307</v>
      </c>
      <c r="U84">
        <v>5.3174851423</v>
      </c>
    </row>
    <row r="85" spans="1:21" ht="12.75">
      <c r="A85" t="s">
        <v>55</v>
      </c>
      <c r="B85">
        <v>28</v>
      </c>
      <c r="C85">
        <v>29</v>
      </c>
      <c r="D85">
        <v>30</v>
      </c>
      <c r="E85">
        <v>27</v>
      </c>
      <c r="F85">
        <v>31</v>
      </c>
      <c r="G85">
        <v>4941</v>
      </c>
      <c r="H85">
        <v>5388</v>
      </c>
      <c r="I85">
        <v>5898</v>
      </c>
      <c r="J85">
        <v>6764</v>
      </c>
      <c r="K85">
        <v>6936</v>
      </c>
      <c r="L85">
        <v>9.2266188446</v>
      </c>
      <c r="M85">
        <v>8.5806966121</v>
      </c>
      <c r="N85">
        <v>8.4516519382</v>
      </c>
      <c r="O85">
        <v>6.6083392034</v>
      </c>
      <c r="P85">
        <v>7.1814173845</v>
      </c>
      <c r="Q85">
        <v>5.6668690548</v>
      </c>
      <c r="R85">
        <v>5.3823311062</v>
      </c>
      <c r="S85">
        <v>5.0864699898</v>
      </c>
      <c r="T85">
        <v>3.9917208752</v>
      </c>
      <c r="U85">
        <v>4.4694348328</v>
      </c>
    </row>
    <row r="86" spans="1:21" ht="12.75">
      <c r="A86" t="s">
        <v>56</v>
      </c>
      <c r="B86">
        <v>25</v>
      </c>
      <c r="C86">
        <v>33</v>
      </c>
      <c r="D86">
        <v>38</v>
      </c>
      <c r="E86">
        <v>25</v>
      </c>
      <c r="F86">
        <v>29</v>
      </c>
      <c r="G86">
        <v>4535</v>
      </c>
      <c r="H86">
        <v>4569</v>
      </c>
      <c r="I86">
        <v>5093</v>
      </c>
      <c r="J86">
        <v>5636</v>
      </c>
      <c r="K86">
        <v>6262</v>
      </c>
      <c r="L86">
        <v>8.8662168699</v>
      </c>
      <c r="M86">
        <v>11.085254924</v>
      </c>
      <c r="N86">
        <v>11.232602211</v>
      </c>
      <c r="O86">
        <v>7.1275304792</v>
      </c>
      <c r="P86">
        <v>7.4158509302</v>
      </c>
      <c r="Q86">
        <v>5.5126791621</v>
      </c>
      <c r="R86">
        <v>7.2225869993</v>
      </c>
      <c r="S86">
        <v>7.4612212841</v>
      </c>
      <c r="T86">
        <v>4.4357700497</v>
      </c>
      <c r="U86">
        <v>4.6311082721</v>
      </c>
    </row>
    <row r="87" spans="1:21" ht="12.75">
      <c r="A87" t="s">
        <v>49</v>
      </c>
      <c r="B87">
        <v>25</v>
      </c>
      <c r="C87">
        <v>23</v>
      </c>
      <c r="D87">
        <v>15</v>
      </c>
      <c r="E87">
        <v>22</v>
      </c>
      <c r="F87">
        <v>16</v>
      </c>
      <c r="G87">
        <v>3062</v>
      </c>
      <c r="H87">
        <v>3046</v>
      </c>
      <c r="I87">
        <v>3388</v>
      </c>
      <c r="J87">
        <v>3926</v>
      </c>
      <c r="K87">
        <v>4372</v>
      </c>
      <c r="L87">
        <v>15.597695168</v>
      </c>
      <c r="M87">
        <v>13.363161722</v>
      </c>
      <c r="N87">
        <v>7.5175663481</v>
      </c>
      <c r="O87">
        <v>9.5742962569</v>
      </c>
      <c r="P87">
        <v>6.3593043237</v>
      </c>
      <c r="Q87">
        <v>8.1645983018</v>
      </c>
      <c r="R87">
        <v>7.5508864084</v>
      </c>
      <c r="S87">
        <v>4.427390791</v>
      </c>
      <c r="T87">
        <v>5.6036678553</v>
      </c>
      <c r="U87">
        <v>3.659652333</v>
      </c>
    </row>
    <row r="88" spans="1:21" ht="12.75">
      <c r="A88" t="s">
        <v>87</v>
      </c>
      <c r="B88">
        <v>155</v>
      </c>
      <c r="C88">
        <v>170</v>
      </c>
      <c r="D88">
        <v>156</v>
      </c>
      <c r="E88">
        <v>150</v>
      </c>
      <c r="F88">
        <v>163</v>
      </c>
      <c r="G88">
        <v>62805</v>
      </c>
      <c r="H88">
        <v>65293</v>
      </c>
      <c r="I88">
        <v>65478</v>
      </c>
      <c r="J88">
        <v>66023</v>
      </c>
      <c r="K88">
        <v>66523</v>
      </c>
      <c r="L88">
        <v>3.5286825382</v>
      </c>
      <c r="M88">
        <v>3.3864567301</v>
      </c>
      <c r="N88">
        <v>2.7840360685</v>
      </c>
      <c r="O88">
        <v>2.4378555065</v>
      </c>
      <c r="P88">
        <v>2.4463804033</v>
      </c>
      <c r="Q88">
        <v>2.4679563729</v>
      </c>
      <c r="R88">
        <v>2.6036481706</v>
      </c>
      <c r="S88">
        <v>2.3824796115</v>
      </c>
      <c r="T88">
        <v>2.2719355376</v>
      </c>
      <c r="U88">
        <v>2.4502803542</v>
      </c>
    </row>
    <row r="89" spans="1:21" ht="12.75">
      <c r="A89" t="s">
        <v>86</v>
      </c>
      <c r="B89">
        <v>145</v>
      </c>
      <c r="C89">
        <v>158</v>
      </c>
      <c r="D89">
        <v>160</v>
      </c>
      <c r="E89">
        <v>135</v>
      </c>
      <c r="F89">
        <v>143</v>
      </c>
      <c r="G89">
        <v>28423</v>
      </c>
      <c r="H89">
        <v>38701</v>
      </c>
      <c r="I89">
        <v>44516</v>
      </c>
      <c r="J89">
        <v>47720</v>
      </c>
      <c r="K89">
        <v>50267</v>
      </c>
      <c r="L89">
        <v>4.342206861</v>
      </c>
      <c r="M89">
        <v>3.8988016439</v>
      </c>
      <c r="N89">
        <v>3.4501294368</v>
      </c>
      <c r="O89">
        <v>2.6975493809</v>
      </c>
      <c r="P89">
        <v>2.6701050352</v>
      </c>
      <c r="Q89">
        <v>5.1015023045</v>
      </c>
      <c r="R89">
        <v>4.0825818454</v>
      </c>
      <c r="S89">
        <v>3.5942133166</v>
      </c>
      <c r="T89">
        <v>2.8290025147</v>
      </c>
      <c r="U89">
        <v>2.8448087214</v>
      </c>
    </row>
    <row r="90" spans="1:21" ht="12.75">
      <c r="A90" t="s">
        <v>82</v>
      </c>
      <c r="B90">
        <v>181</v>
      </c>
      <c r="C90">
        <v>228</v>
      </c>
      <c r="D90">
        <v>217</v>
      </c>
      <c r="E90">
        <v>177</v>
      </c>
      <c r="F90">
        <v>197</v>
      </c>
      <c r="G90">
        <v>66772</v>
      </c>
      <c r="H90">
        <v>68861</v>
      </c>
      <c r="I90">
        <v>67650</v>
      </c>
      <c r="J90">
        <v>66351</v>
      </c>
      <c r="K90">
        <v>67017</v>
      </c>
      <c r="L90">
        <v>3.3403113474</v>
      </c>
      <c r="M90">
        <v>3.7468323668</v>
      </c>
      <c r="N90">
        <v>3.295308802</v>
      </c>
      <c r="O90">
        <v>2.5394717339</v>
      </c>
      <c r="P90">
        <v>2.5728830267</v>
      </c>
      <c r="Q90">
        <v>2.710717067</v>
      </c>
      <c r="R90">
        <v>3.3110178475</v>
      </c>
      <c r="S90">
        <v>3.2076866223</v>
      </c>
      <c r="T90">
        <v>2.6676312339</v>
      </c>
      <c r="U90">
        <v>2.9395526508</v>
      </c>
    </row>
    <row r="91" spans="1:21" ht="12.75">
      <c r="A91" t="s">
        <v>105</v>
      </c>
      <c r="B91">
        <v>379</v>
      </c>
      <c r="C91">
        <v>292</v>
      </c>
      <c r="D91">
        <v>268</v>
      </c>
      <c r="E91">
        <v>216</v>
      </c>
      <c r="F91">
        <v>203</v>
      </c>
      <c r="G91">
        <v>69579</v>
      </c>
      <c r="H91">
        <v>65732</v>
      </c>
      <c r="I91">
        <v>63425</v>
      </c>
      <c r="J91">
        <v>61911</v>
      </c>
      <c r="K91">
        <v>61234</v>
      </c>
      <c r="L91">
        <v>4.5719013793</v>
      </c>
      <c r="M91">
        <v>3.7980252225</v>
      </c>
      <c r="N91">
        <v>3.7038684211</v>
      </c>
      <c r="O91">
        <v>3.1411276966</v>
      </c>
      <c r="P91">
        <v>2.9993523753</v>
      </c>
      <c r="Q91">
        <v>5.4470458041</v>
      </c>
      <c r="R91">
        <v>4.4422807765</v>
      </c>
      <c r="S91">
        <v>4.2254631454</v>
      </c>
      <c r="T91">
        <v>3.4888791976</v>
      </c>
      <c r="U91">
        <v>3.3151517131</v>
      </c>
    </row>
    <row r="92" spans="1:21" ht="12.75">
      <c r="A92" t="s">
        <v>106</v>
      </c>
      <c r="B92">
        <v>229</v>
      </c>
      <c r="C92">
        <v>202</v>
      </c>
      <c r="D92">
        <v>193</v>
      </c>
      <c r="E92">
        <v>141</v>
      </c>
      <c r="F92">
        <v>167</v>
      </c>
      <c r="G92">
        <v>39877</v>
      </c>
      <c r="H92">
        <v>37970</v>
      </c>
      <c r="I92">
        <v>37336</v>
      </c>
      <c r="J92">
        <v>36471</v>
      </c>
      <c r="K92">
        <v>36287</v>
      </c>
      <c r="L92">
        <v>5.2440015894</v>
      </c>
      <c r="M92">
        <v>4.8914346586</v>
      </c>
      <c r="N92">
        <v>4.9434100144</v>
      </c>
      <c r="O92">
        <v>3.7105399326</v>
      </c>
      <c r="P92">
        <v>4.3909278636</v>
      </c>
      <c r="Q92">
        <v>5.7426586754</v>
      </c>
      <c r="R92">
        <v>5.3199894654</v>
      </c>
      <c r="S92">
        <v>5.1692736233</v>
      </c>
      <c r="T92">
        <v>3.8660853829</v>
      </c>
      <c r="U92">
        <v>4.6021991347</v>
      </c>
    </row>
    <row r="93" spans="1:21" ht="12.75">
      <c r="A93" t="s">
        <v>89</v>
      </c>
      <c r="B93">
        <v>117</v>
      </c>
      <c r="C93">
        <v>158</v>
      </c>
      <c r="D93">
        <v>135</v>
      </c>
      <c r="E93">
        <v>160</v>
      </c>
      <c r="F93">
        <v>148</v>
      </c>
      <c r="G93">
        <v>44026</v>
      </c>
      <c r="H93">
        <v>56143</v>
      </c>
      <c r="I93">
        <v>61276</v>
      </c>
      <c r="J93">
        <v>62893</v>
      </c>
      <c r="K93">
        <v>63007</v>
      </c>
      <c r="L93">
        <v>4.1738322166</v>
      </c>
      <c r="M93">
        <v>4.1146934224</v>
      </c>
      <c r="N93">
        <v>2.9423505773</v>
      </c>
      <c r="O93">
        <v>3.0846964302</v>
      </c>
      <c r="P93">
        <v>2.5423543296</v>
      </c>
      <c r="Q93">
        <v>2.657520556</v>
      </c>
      <c r="R93">
        <v>2.8142422029</v>
      </c>
      <c r="S93">
        <v>2.2031464195</v>
      </c>
      <c r="T93">
        <v>2.5440033072</v>
      </c>
      <c r="U93">
        <v>2.3489453553</v>
      </c>
    </row>
    <row r="94" spans="1:21" ht="12.75">
      <c r="A94" t="s">
        <v>88</v>
      </c>
      <c r="B94">
        <v>268</v>
      </c>
      <c r="C94">
        <v>261</v>
      </c>
      <c r="D94">
        <v>229</v>
      </c>
      <c r="E94">
        <v>220</v>
      </c>
      <c r="F94">
        <v>203</v>
      </c>
      <c r="G94">
        <v>52762</v>
      </c>
      <c r="H94">
        <v>50770</v>
      </c>
      <c r="I94">
        <v>49546</v>
      </c>
      <c r="J94">
        <v>48424</v>
      </c>
      <c r="K94">
        <v>47672</v>
      </c>
      <c r="L94">
        <v>4.5006632492</v>
      </c>
      <c r="M94">
        <v>4.5461030196</v>
      </c>
      <c r="N94">
        <v>4.0635241741</v>
      </c>
      <c r="O94">
        <v>3.8952030814</v>
      </c>
      <c r="P94">
        <v>3.62334454</v>
      </c>
      <c r="Q94">
        <v>5.0794132141</v>
      </c>
      <c r="R94">
        <v>5.1408311995</v>
      </c>
      <c r="S94">
        <v>4.6219674646</v>
      </c>
      <c r="T94">
        <v>4.5432017182</v>
      </c>
      <c r="U94">
        <v>4.2582648095</v>
      </c>
    </row>
    <row r="95" spans="1:21" ht="12.75">
      <c r="A95" t="s">
        <v>95</v>
      </c>
      <c r="B95">
        <v>33</v>
      </c>
      <c r="C95">
        <v>30</v>
      </c>
      <c r="D95">
        <v>26</v>
      </c>
      <c r="E95">
        <v>42</v>
      </c>
      <c r="F95">
        <v>49</v>
      </c>
      <c r="G95">
        <v>9794</v>
      </c>
      <c r="H95">
        <v>10778</v>
      </c>
      <c r="I95">
        <v>11984</v>
      </c>
      <c r="J95">
        <v>14194</v>
      </c>
      <c r="K95">
        <v>17389</v>
      </c>
      <c r="L95">
        <v>3.7527431922</v>
      </c>
      <c r="M95">
        <v>3.0539010202</v>
      </c>
      <c r="N95">
        <v>2.3070412737</v>
      </c>
      <c r="O95">
        <v>3.0546829308</v>
      </c>
      <c r="P95">
        <v>2.6944579538</v>
      </c>
      <c r="Q95">
        <v>3.3694098428</v>
      </c>
      <c r="R95">
        <v>2.783447764</v>
      </c>
      <c r="S95">
        <v>2.1695594126</v>
      </c>
      <c r="T95">
        <v>2.9589967592</v>
      </c>
      <c r="U95">
        <v>2.8178733682</v>
      </c>
    </row>
    <row r="96" spans="1:21" ht="12.75">
      <c r="A96" t="s">
        <v>94</v>
      </c>
      <c r="B96">
        <v>153</v>
      </c>
      <c r="C96">
        <v>160</v>
      </c>
      <c r="D96">
        <v>146</v>
      </c>
      <c r="E96">
        <v>160</v>
      </c>
      <c r="F96">
        <v>159</v>
      </c>
      <c r="G96">
        <v>47815</v>
      </c>
      <c r="H96">
        <v>51161</v>
      </c>
      <c r="I96">
        <v>52513</v>
      </c>
      <c r="J96">
        <v>52300</v>
      </c>
      <c r="K96">
        <v>52840</v>
      </c>
      <c r="L96">
        <v>4.6141374915</v>
      </c>
      <c r="M96">
        <v>4.1645651109</v>
      </c>
      <c r="N96">
        <v>3.3694841844</v>
      </c>
      <c r="O96">
        <v>3.4516382612</v>
      </c>
      <c r="P96">
        <v>3.1889213585</v>
      </c>
      <c r="Q96">
        <v>3.1998326885</v>
      </c>
      <c r="R96">
        <v>3.1273821856</v>
      </c>
      <c r="S96">
        <v>2.7802639346</v>
      </c>
      <c r="T96">
        <v>3.0592734226</v>
      </c>
      <c r="U96">
        <v>3.0090840273</v>
      </c>
    </row>
    <row r="97" spans="1:21" ht="12.75">
      <c r="A97" t="s">
        <v>93</v>
      </c>
      <c r="B97">
        <v>385</v>
      </c>
      <c r="C97">
        <v>340</v>
      </c>
      <c r="D97">
        <v>348</v>
      </c>
      <c r="E97">
        <v>311</v>
      </c>
      <c r="F97">
        <v>269</v>
      </c>
      <c r="G97">
        <v>74917</v>
      </c>
      <c r="H97">
        <v>71765</v>
      </c>
      <c r="I97">
        <v>69377</v>
      </c>
      <c r="J97">
        <v>67421</v>
      </c>
      <c r="K97">
        <v>66009</v>
      </c>
      <c r="L97">
        <v>4.6165220231</v>
      </c>
      <c r="M97">
        <v>4.020831487</v>
      </c>
      <c r="N97">
        <v>4.0383548835</v>
      </c>
      <c r="O97">
        <v>3.6722332252</v>
      </c>
      <c r="P97">
        <v>3.2374493601</v>
      </c>
      <c r="Q97">
        <v>5.139020516</v>
      </c>
      <c r="R97">
        <v>4.7376855013</v>
      </c>
      <c r="S97">
        <v>5.0160716087</v>
      </c>
      <c r="T97">
        <v>4.612806099</v>
      </c>
      <c r="U97">
        <v>4.0752018664</v>
      </c>
    </row>
    <row r="98" spans="1:21" ht="12.75">
      <c r="A98" t="s">
        <v>92</v>
      </c>
      <c r="B98">
        <v>214</v>
      </c>
      <c r="C98">
        <v>204</v>
      </c>
      <c r="D98">
        <v>179</v>
      </c>
      <c r="E98">
        <v>160</v>
      </c>
      <c r="F98">
        <v>149</v>
      </c>
      <c r="G98">
        <v>36588</v>
      </c>
      <c r="H98">
        <v>35099</v>
      </c>
      <c r="I98">
        <v>34322</v>
      </c>
      <c r="J98">
        <v>34044</v>
      </c>
      <c r="K98">
        <v>34719</v>
      </c>
      <c r="L98">
        <v>5.4289712606</v>
      </c>
      <c r="M98">
        <v>5.4833482812</v>
      </c>
      <c r="N98">
        <v>5.1713361142</v>
      </c>
      <c r="O98">
        <v>5.1575620903</v>
      </c>
      <c r="P98">
        <v>4.9245221672</v>
      </c>
      <c r="Q98">
        <v>5.8489122117</v>
      </c>
      <c r="R98">
        <v>5.8121313998</v>
      </c>
      <c r="S98">
        <v>5.2153137929</v>
      </c>
      <c r="T98">
        <v>4.6998002585</v>
      </c>
      <c r="U98">
        <v>4.2915982603</v>
      </c>
    </row>
    <row r="99" spans="1:21" ht="12.75">
      <c r="A99" t="s">
        <v>91</v>
      </c>
      <c r="B99">
        <v>194</v>
      </c>
      <c r="C99">
        <v>193</v>
      </c>
      <c r="D99">
        <v>190</v>
      </c>
      <c r="E99">
        <v>177</v>
      </c>
      <c r="F99">
        <v>175</v>
      </c>
      <c r="G99">
        <v>52241</v>
      </c>
      <c r="H99">
        <v>54195</v>
      </c>
      <c r="I99">
        <v>56163</v>
      </c>
      <c r="J99">
        <v>57713</v>
      </c>
      <c r="K99">
        <v>61628</v>
      </c>
      <c r="L99">
        <v>4.1645050059</v>
      </c>
      <c r="M99">
        <v>3.7294630625</v>
      </c>
      <c r="N99">
        <v>3.36771203</v>
      </c>
      <c r="O99">
        <v>2.8369085254</v>
      </c>
      <c r="P99">
        <v>2.5335801659</v>
      </c>
      <c r="Q99">
        <v>3.7135583163</v>
      </c>
      <c r="R99">
        <v>3.5612141341</v>
      </c>
      <c r="S99">
        <v>3.3830101668</v>
      </c>
      <c r="T99">
        <v>3.0669000052</v>
      </c>
      <c r="U99">
        <v>2.8396183553</v>
      </c>
    </row>
    <row r="100" spans="1:21" ht="12.75">
      <c r="A100" t="s">
        <v>90</v>
      </c>
      <c r="B100">
        <v>217</v>
      </c>
      <c r="C100">
        <v>185</v>
      </c>
      <c r="D100">
        <v>183</v>
      </c>
      <c r="E100">
        <v>122</v>
      </c>
      <c r="F100">
        <v>159</v>
      </c>
      <c r="G100">
        <v>29971</v>
      </c>
      <c r="H100">
        <v>28386</v>
      </c>
      <c r="I100">
        <v>28296</v>
      </c>
      <c r="J100">
        <v>27082</v>
      </c>
      <c r="K100">
        <v>27203</v>
      </c>
      <c r="L100">
        <v>5.8631306375</v>
      </c>
      <c r="M100">
        <v>5.5677831677</v>
      </c>
      <c r="N100">
        <v>5.7563780205</v>
      </c>
      <c r="O100">
        <v>4.1432079486</v>
      </c>
      <c r="P100">
        <v>5.5660156621</v>
      </c>
      <c r="Q100">
        <v>7.2403323212</v>
      </c>
      <c r="R100">
        <v>6.5172972592</v>
      </c>
      <c r="S100">
        <v>6.4673452078</v>
      </c>
      <c r="T100">
        <v>4.5048371612</v>
      </c>
      <c r="U100">
        <v>5.8449435724</v>
      </c>
    </row>
    <row r="101" spans="1:21" ht="12.75">
      <c r="A101" t="s">
        <v>83</v>
      </c>
      <c r="B101">
        <v>220</v>
      </c>
      <c r="C101">
        <v>223</v>
      </c>
      <c r="D101">
        <v>238</v>
      </c>
      <c r="E101">
        <v>245</v>
      </c>
      <c r="F101">
        <v>218</v>
      </c>
      <c r="G101">
        <v>59688</v>
      </c>
      <c r="H101">
        <v>64738</v>
      </c>
      <c r="I101">
        <v>65597</v>
      </c>
      <c r="J101">
        <v>64908</v>
      </c>
      <c r="K101">
        <v>63876</v>
      </c>
      <c r="L101">
        <v>4.5539366574</v>
      </c>
      <c r="M101">
        <v>4.1457664596</v>
      </c>
      <c r="N101">
        <v>4.1639437502</v>
      </c>
      <c r="O101">
        <v>4.0333315291</v>
      </c>
      <c r="P101">
        <v>3.4811289965</v>
      </c>
      <c r="Q101">
        <v>3.6858329983</v>
      </c>
      <c r="R101">
        <v>3.4446538355</v>
      </c>
      <c r="S101">
        <v>3.6282147049</v>
      </c>
      <c r="T101">
        <v>3.7745732421</v>
      </c>
      <c r="U101">
        <v>3.4128624209</v>
      </c>
    </row>
    <row r="102" spans="1:21" ht="12.75">
      <c r="A102" t="s">
        <v>96</v>
      </c>
      <c r="B102">
        <v>87</v>
      </c>
      <c r="C102">
        <v>84</v>
      </c>
      <c r="D102">
        <v>104</v>
      </c>
      <c r="E102">
        <v>119</v>
      </c>
      <c r="F102">
        <v>133</v>
      </c>
      <c r="G102">
        <v>34264</v>
      </c>
      <c r="H102">
        <v>37837</v>
      </c>
      <c r="I102">
        <v>39448</v>
      </c>
      <c r="J102">
        <v>39878</v>
      </c>
      <c r="K102">
        <v>40504</v>
      </c>
      <c r="L102">
        <v>3.9606999794</v>
      </c>
      <c r="M102">
        <v>3.2452046919</v>
      </c>
      <c r="N102">
        <v>3.4928985235</v>
      </c>
      <c r="O102">
        <v>3.5424375793</v>
      </c>
      <c r="P102">
        <v>3.4873105661</v>
      </c>
      <c r="Q102">
        <v>2.5391081018</v>
      </c>
      <c r="R102">
        <v>2.2200491582</v>
      </c>
      <c r="S102">
        <v>2.6363820726</v>
      </c>
      <c r="T102">
        <v>2.9841015096</v>
      </c>
      <c r="U102">
        <v>3.2836263085</v>
      </c>
    </row>
    <row r="103" spans="1:21" ht="12.75">
      <c r="A103" t="s">
        <v>97</v>
      </c>
      <c r="B103">
        <v>295</v>
      </c>
      <c r="C103">
        <v>280</v>
      </c>
      <c r="D103">
        <v>323</v>
      </c>
      <c r="E103">
        <v>279</v>
      </c>
      <c r="F103">
        <v>248</v>
      </c>
      <c r="G103">
        <v>50070</v>
      </c>
      <c r="H103">
        <v>54547</v>
      </c>
      <c r="I103">
        <v>57453</v>
      </c>
      <c r="J103">
        <v>57187</v>
      </c>
      <c r="K103">
        <v>57074</v>
      </c>
      <c r="L103">
        <v>4.4025245952</v>
      </c>
      <c r="M103">
        <v>4.0176546512</v>
      </c>
      <c r="N103">
        <v>4.4987931249</v>
      </c>
      <c r="O103">
        <v>4.0894813866</v>
      </c>
      <c r="P103">
        <v>3.7086283962</v>
      </c>
      <c r="Q103">
        <v>5.8917515478</v>
      </c>
      <c r="R103">
        <v>5.133187893</v>
      </c>
      <c r="S103">
        <v>5.6219866674</v>
      </c>
      <c r="T103">
        <v>4.8787311802</v>
      </c>
      <c r="U103">
        <v>4.3452360094</v>
      </c>
    </row>
    <row r="104" spans="1:21" ht="12.75">
      <c r="A104" t="s">
        <v>98</v>
      </c>
      <c r="B104">
        <v>14</v>
      </c>
      <c r="C104">
        <v>20</v>
      </c>
      <c r="D104">
        <v>18</v>
      </c>
      <c r="E104">
        <v>28</v>
      </c>
      <c r="F104">
        <v>26</v>
      </c>
      <c r="G104">
        <v>2731</v>
      </c>
      <c r="H104">
        <v>3604</v>
      </c>
      <c r="I104">
        <v>5052</v>
      </c>
      <c r="J104">
        <v>6877</v>
      </c>
      <c r="K104">
        <v>7437</v>
      </c>
      <c r="L104">
        <v>5.3070966982</v>
      </c>
      <c r="M104">
        <v>5.9418542715</v>
      </c>
      <c r="N104">
        <v>3.3558432514</v>
      </c>
      <c r="O104">
        <v>3.5630851468</v>
      </c>
      <c r="P104">
        <v>3.0102589877</v>
      </c>
      <c r="Q104">
        <v>5.1263273526</v>
      </c>
      <c r="R104">
        <v>5.5493895671</v>
      </c>
      <c r="S104">
        <v>3.5629453682</v>
      </c>
      <c r="T104">
        <v>4.0715428239</v>
      </c>
      <c r="U104">
        <v>3.4960333468</v>
      </c>
    </row>
    <row r="105" spans="1:21" ht="12.75">
      <c r="A105" t="s">
        <v>84</v>
      </c>
      <c r="B105">
        <v>269</v>
      </c>
      <c r="C105">
        <v>263</v>
      </c>
      <c r="D105">
        <v>249</v>
      </c>
      <c r="E105">
        <v>241</v>
      </c>
      <c r="F105">
        <v>243</v>
      </c>
      <c r="G105">
        <v>71660</v>
      </c>
      <c r="H105">
        <v>67487</v>
      </c>
      <c r="I105">
        <v>63620</v>
      </c>
      <c r="J105">
        <v>60612</v>
      </c>
      <c r="K105">
        <v>58776</v>
      </c>
      <c r="L105">
        <v>4.3569294338</v>
      </c>
      <c r="M105">
        <v>3.9339720682</v>
      </c>
      <c r="N105">
        <v>3.4537166265</v>
      </c>
      <c r="O105">
        <v>3.2079864472</v>
      </c>
      <c r="P105">
        <v>3.0889860225</v>
      </c>
      <c r="Q105">
        <v>3.7538375663</v>
      </c>
      <c r="R105">
        <v>3.8970468387</v>
      </c>
      <c r="S105">
        <v>3.9138635649</v>
      </c>
      <c r="T105">
        <v>3.9761103412</v>
      </c>
      <c r="U105">
        <v>4.1343405472</v>
      </c>
    </row>
    <row r="106" spans="1:21" ht="12.75">
      <c r="A106" t="s">
        <v>85</v>
      </c>
      <c r="B106">
        <v>376</v>
      </c>
      <c r="C106">
        <v>311</v>
      </c>
      <c r="D106">
        <v>296</v>
      </c>
      <c r="E106">
        <v>281</v>
      </c>
      <c r="F106">
        <v>222</v>
      </c>
      <c r="G106">
        <v>54766</v>
      </c>
      <c r="H106">
        <v>50853</v>
      </c>
      <c r="I106">
        <v>48549</v>
      </c>
      <c r="J106">
        <v>47211</v>
      </c>
      <c r="K106">
        <v>46797</v>
      </c>
      <c r="L106">
        <v>5.3650372217</v>
      </c>
      <c r="M106">
        <v>4.7160820605</v>
      </c>
      <c r="N106">
        <v>4.6962968437</v>
      </c>
      <c r="O106">
        <v>4.8656397137</v>
      </c>
      <c r="P106">
        <v>4.0687376217</v>
      </c>
      <c r="Q106">
        <v>6.865573531</v>
      </c>
      <c r="R106">
        <v>6.1156667257</v>
      </c>
      <c r="S106">
        <v>6.0969329955</v>
      </c>
      <c r="T106">
        <v>5.9520027112</v>
      </c>
      <c r="U106">
        <v>4.7438938393</v>
      </c>
    </row>
    <row r="107" spans="1:21" ht="12.75">
      <c r="A107" t="s">
        <v>99</v>
      </c>
      <c r="B107">
        <v>40</v>
      </c>
      <c r="C107">
        <v>57</v>
      </c>
      <c r="D107">
        <v>64</v>
      </c>
      <c r="E107">
        <v>64</v>
      </c>
      <c r="F107">
        <v>84</v>
      </c>
      <c r="G107">
        <v>23512</v>
      </c>
      <c r="H107">
        <v>31094</v>
      </c>
      <c r="I107">
        <v>34190</v>
      </c>
      <c r="J107">
        <v>34727</v>
      </c>
      <c r="K107">
        <v>34206</v>
      </c>
      <c r="L107">
        <v>3.1634555691</v>
      </c>
      <c r="M107">
        <v>3.1518330597</v>
      </c>
      <c r="N107">
        <v>2.9344367029</v>
      </c>
      <c r="O107">
        <v>2.5962073908</v>
      </c>
      <c r="P107">
        <v>3.1424544096</v>
      </c>
      <c r="Q107">
        <v>1.7012589316</v>
      </c>
      <c r="R107">
        <v>1.8331510902</v>
      </c>
      <c r="S107">
        <v>1.8718923662</v>
      </c>
      <c r="T107">
        <v>1.8429464106</v>
      </c>
      <c r="U107">
        <v>2.4557095246</v>
      </c>
    </row>
    <row r="108" spans="1:21" ht="12.75">
      <c r="A108" t="s">
        <v>100</v>
      </c>
      <c r="B108">
        <v>190</v>
      </c>
      <c r="C108">
        <v>195</v>
      </c>
      <c r="D108">
        <v>149</v>
      </c>
      <c r="E108">
        <v>154</v>
      </c>
      <c r="F108">
        <v>157</v>
      </c>
      <c r="G108">
        <v>28596</v>
      </c>
      <c r="H108">
        <v>27291</v>
      </c>
      <c r="I108">
        <v>25850</v>
      </c>
      <c r="J108">
        <v>25439</v>
      </c>
      <c r="K108">
        <v>26158</v>
      </c>
      <c r="L108">
        <v>5.987221148</v>
      </c>
      <c r="M108">
        <v>6.5436802062</v>
      </c>
      <c r="N108">
        <v>5.3838266315</v>
      </c>
      <c r="O108">
        <v>6.1654158633</v>
      </c>
      <c r="P108">
        <v>6.6619584507</v>
      </c>
      <c r="Q108">
        <v>6.6442859141</v>
      </c>
      <c r="R108">
        <v>7.1452127075</v>
      </c>
      <c r="S108">
        <v>5.7640232108</v>
      </c>
      <c r="T108">
        <v>6.0536970793</v>
      </c>
      <c r="U108">
        <v>6.0019879196</v>
      </c>
    </row>
    <row r="109" spans="1:21" ht="12.75">
      <c r="A109" t="s">
        <v>103</v>
      </c>
      <c r="B109">
        <v>386</v>
      </c>
      <c r="C109">
        <v>374</v>
      </c>
      <c r="D109">
        <v>330</v>
      </c>
      <c r="E109">
        <v>305</v>
      </c>
      <c r="F109">
        <v>276</v>
      </c>
      <c r="G109">
        <v>76898</v>
      </c>
      <c r="H109">
        <v>74920</v>
      </c>
      <c r="I109">
        <v>74583</v>
      </c>
      <c r="J109">
        <v>71816</v>
      </c>
      <c r="K109">
        <v>71956</v>
      </c>
      <c r="L109">
        <v>5.0793952226</v>
      </c>
      <c r="M109">
        <v>5.3167717251</v>
      </c>
      <c r="N109">
        <v>4.8463220608</v>
      </c>
      <c r="O109">
        <v>4.7451452286</v>
      </c>
      <c r="P109">
        <v>4.3452717953</v>
      </c>
      <c r="Q109">
        <v>5.0196364015</v>
      </c>
      <c r="R109">
        <v>4.9919914576</v>
      </c>
      <c r="S109">
        <v>4.4246007803</v>
      </c>
      <c r="T109">
        <v>4.2469644647</v>
      </c>
      <c r="U109">
        <v>3.8356773584</v>
      </c>
    </row>
    <row r="110" spans="1:21" ht="12.75">
      <c r="A110" t="s">
        <v>104</v>
      </c>
      <c r="B110">
        <v>494</v>
      </c>
      <c r="C110">
        <v>505</v>
      </c>
      <c r="D110">
        <v>513</v>
      </c>
      <c r="E110">
        <v>443</v>
      </c>
      <c r="F110">
        <v>527</v>
      </c>
      <c r="G110">
        <v>68549</v>
      </c>
      <c r="H110">
        <v>70377</v>
      </c>
      <c r="I110">
        <v>68022</v>
      </c>
      <c r="J110">
        <v>66260</v>
      </c>
      <c r="K110">
        <v>70157</v>
      </c>
      <c r="L110">
        <v>7.4590804635</v>
      </c>
      <c r="M110">
        <v>7.5494335529</v>
      </c>
      <c r="N110">
        <v>7.7811704494</v>
      </c>
      <c r="O110">
        <v>7.0597781919</v>
      </c>
      <c r="P110">
        <v>8.2827996844</v>
      </c>
      <c r="Q110">
        <v>7.2065238005</v>
      </c>
      <c r="R110">
        <v>7.1756397687</v>
      </c>
      <c r="S110">
        <v>7.5416776925</v>
      </c>
      <c r="T110">
        <v>6.685783278</v>
      </c>
      <c r="U110">
        <v>7.5117237054</v>
      </c>
    </row>
    <row r="111" spans="1:21" ht="12.75">
      <c r="A111" t="s">
        <v>101</v>
      </c>
      <c r="B111">
        <v>355</v>
      </c>
      <c r="C111">
        <v>296</v>
      </c>
      <c r="D111">
        <v>309</v>
      </c>
      <c r="E111">
        <v>212</v>
      </c>
      <c r="F111">
        <v>240</v>
      </c>
      <c r="G111">
        <v>53159</v>
      </c>
      <c r="H111">
        <v>51643</v>
      </c>
      <c r="I111">
        <v>51049</v>
      </c>
      <c r="J111">
        <v>49069</v>
      </c>
      <c r="K111">
        <v>49780</v>
      </c>
      <c r="L111">
        <v>5.4651788661</v>
      </c>
      <c r="M111">
        <v>4.9585054379</v>
      </c>
      <c r="N111">
        <v>5.5932126005</v>
      </c>
      <c r="O111">
        <v>4.3471025069</v>
      </c>
      <c r="P111">
        <v>5.2068413895</v>
      </c>
      <c r="Q111">
        <v>6.6780789706</v>
      </c>
      <c r="R111">
        <v>5.7316577271</v>
      </c>
      <c r="S111">
        <v>6.0530078944</v>
      </c>
      <c r="T111">
        <v>4.3204467179</v>
      </c>
      <c r="U111">
        <v>4.8212133387</v>
      </c>
    </row>
    <row r="112" spans="1:21" ht="12.75">
      <c r="A112" t="s">
        <v>102</v>
      </c>
      <c r="B112">
        <v>307</v>
      </c>
      <c r="C112">
        <v>293</v>
      </c>
      <c r="D112">
        <v>276</v>
      </c>
      <c r="E112">
        <v>220</v>
      </c>
      <c r="F112">
        <v>210</v>
      </c>
      <c r="G112">
        <v>32852</v>
      </c>
      <c r="H112">
        <v>31678</v>
      </c>
      <c r="I112">
        <v>30274</v>
      </c>
      <c r="J112">
        <v>27706</v>
      </c>
      <c r="K112">
        <v>28327</v>
      </c>
      <c r="L112">
        <v>8.5220859761</v>
      </c>
      <c r="M112">
        <v>8.9507697543</v>
      </c>
      <c r="N112">
        <v>9.4612318831</v>
      </c>
      <c r="O112">
        <v>8.6033053396</v>
      </c>
      <c r="P112">
        <v>8.2197182354</v>
      </c>
      <c r="Q112">
        <v>9.3449409473</v>
      </c>
      <c r="R112">
        <v>9.2493212955</v>
      </c>
      <c r="S112">
        <v>9.116733831</v>
      </c>
      <c r="T112">
        <v>7.9405182993</v>
      </c>
      <c r="U112">
        <v>7.4134218237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elaineb</cp:lastModifiedBy>
  <cp:lastPrinted>2006-11-09T15:06:57Z</cp:lastPrinted>
  <dcterms:created xsi:type="dcterms:W3CDTF">2006-01-23T20:42:54Z</dcterms:created>
  <dcterms:modified xsi:type="dcterms:W3CDTF">2008-04-09T16:47:39Z</dcterms:modified>
  <cp:category/>
  <cp:version/>
  <cp:contentType/>
  <cp:contentStatus/>
</cp:coreProperties>
</file>